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9140" activeTab="2"/>
  </bookViews>
  <sheets>
    <sheet name="Rural" sheetId="1" r:id="rId1"/>
    <sheet name="Urban" sheetId="2" r:id="rId2"/>
    <sheet name="Total-province" sheetId="3" r:id="rId3"/>
  </sheets>
  <definedNames>
    <definedName name="_xlnm.Print_Area" localSheetId="0">'Rural'!$A$1:$CV$113</definedName>
    <definedName name="_xlnm.Print_Area" localSheetId="2">'Total-province'!$A$1:$BH$46</definedName>
    <definedName name="_xlnm.Print_Area" localSheetId="1">'Urban'!$A$1:$CV$59</definedName>
  </definedNames>
  <calcPr fullCalcOnLoad="1"/>
</workbook>
</file>

<file path=xl/sharedStrings.xml><?xml version="1.0" encoding="utf-8"?>
<sst xmlns="http://schemas.openxmlformats.org/spreadsheetml/2006/main" count="429" uniqueCount="118">
  <si>
    <t>Rural (first worksheet out of three)</t>
  </si>
  <si>
    <t>Total province (third worksheet out of three)</t>
  </si>
  <si>
    <t>Urban (second worksheet out of three)</t>
  </si>
  <si>
    <t>Beijing</t>
  </si>
  <si>
    <t>Tianjin</t>
  </si>
  <si>
    <t>Hebei</t>
  </si>
  <si>
    <t>Shanxi</t>
  </si>
  <si>
    <t>Neimenggu</t>
  </si>
  <si>
    <t>Liaoning</t>
  </si>
  <si>
    <t>Jilin</t>
  </si>
  <si>
    <t>Heilongjiang</t>
  </si>
  <si>
    <t>Shanghai</t>
  </si>
  <si>
    <t>Jiangsu</t>
  </si>
  <si>
    <t>Zhejiang</t>
  </si>
  <si>
    <t>Anhui</t>
  </si>
  <si>
    <t>Fujian</t>
  </si>
  <si>
    <t>Jiangxi</t>
  </si>
  <si>
    <t>Shandong</t>
  </si>
  <si>
    <t>Henan</t>
  </si>
  <si>
    <t>Hubei</t>
  </si>
  <si>
    <t>Hunan</t>
  </si>
  <si>
    <t>Guangdong</t>
  </si>
  <si>
    <t>Guangxi</t>
  </si>
  <si>
    <t>Hainan</t>
  </si>
  <si>
    <t>Sichuan</t>
  </si>
  <si>
    <t>Guizhou</t>
  </si>
  <si>
    <t>Yunnan</t>
  </si>
  <si>
    <t>Xizang</t>
  </si>
  <si>
    <t>Shaanxi</t>
  </si>
  <si>
    <t>Gansu</t>
  </si>
  <si>
    <t>Qinghai</t>
  </si>
  <si>
    <t>Ningxia</t>
  </si>
  <si>
    <t>Xinjiang</t>
  </si>
  <si>
    <t>Chongqing</t>
  </si>
  <si>
    <t>Nationwide</t>
  </si>
  <si>
    <t>Mean</t>
  </si>
  <si>
    <t>Min</t>
  </si>
  <si>
    <t>Max</t>
  </si>
  <si>
    <t>SD</t>
  </si>
  <si>
    <t>CV</t>
  </si>
  <si>
    <t>Excluding 6 provinces (Beijing, Tianjin, Shanghai, Chongqing, Hainan, Tibet)</t>
  </si>
  <si>
    <t>(1)</t>
  </si>
  <si>
    <t>(2)</t>
  </si>
  <si>
    <t>(3)</t>
  </si>
  <si>
    <t>(4)</t>
  </si>
  <si>
    <t>(5)</t>
  </si>
  <si>
    <t>(6)</t>
  </si>
  <si>
    <t>1st block row</t>
  </si>
  <si>
    <t>1st block column</t>
  </si>
  <si>
    <t>2nd block column</t>
  </si>
  <si>
    <t>3rd block column</t>
  </si>
  <si>
    <t>2nd block row</t>
  </si>
  <si>
    <t>Excluding 3 provinces: Chongqing, Hainan, Tibet</t>
  </si>
  <si>
    <t xml:space="preserve">Official CPI (previous year = 100) </t>
  </si>
  <si>
    <t xml:space="preserve">Official urban consumer price index (previous year = 100) </t>
  </si>
  <si>
    <t>Across all provinces</t>
  </si>
  <si>
    <t xml:space="preserve">1990 rural </t>
  </si>
  <si>
    <t>basket at</t>
  </si>
  <si>
    <t>rural prices</t>
  </si>
  <si>
    <t>1990 joint</t>
  </si>
  <si>
    <t>Beijing, Tianjin, Shanghai, Chongqing (since 1997): adj. rural CPI = official province-wide CPI = official urban CPI; Chongqing through 1996: used Sichuan rural CPI; Tibet through 1998: used Qinghai rural CPI; Hainan 85-87: used Guangdong rural CPI</t>
  </si>
  <si>
    <t>No 1985/86 values ---</t>
  </si>
  <si>
    <t>"Adjustment of the</t>
  </si>
  <si>
    <t>rural CPI"</t>
  </si>
  <si>
    <t>Beijing, Tianjin, Shanghai, Chongqing (since 1997): rural CPI = province-wide CPI = urban CPI; Chongqing through 1996: used Sichuan rural CPI; Tibet through 1998: used Qinghai rural CPI; Hainan 85-87: used Guangdong rural CPI</t>
  </si>
  <si>
    <t xml:space="preserve">Values for Beijing, Tianjin, Shanghai, Chongqing, Tibet, and Hainan are approximate. </t>
  </si>
  <si>
    <t xml:space="preserve">     On rural CPI problems for all six see left; on individual 1990 basket item prices for Tibet and Hainan see technical notes to tables; Chongqing 1990 = Sichuan 1990 basket value by assumption.</t>
  </si>
  <si>
    <t>Current cost of 1990 rural basket, in yuan / capita, for years other than 1990 derived using adjusted rural CPI</t>
  </si>
  <si>
    <t>Current rural cost of joint basket, in yuan / capita,  for years other than 1990 derived using adjusted rural CPI</t>
  </si>
  <si>
    <t>1990 urban</t>
  </si>
  <si>
    <t>urban prices</t>
  </si>
  <si>
    <t>Values for Chongqing, Tibet, and Hainan are approximate. On urban CPI problems for all three see left; on individual 1990 basket item prices for Tibet and Hainan see technical notes to tables; Chongqing 1990 = Sichuan 1990 basket value by assumption.</t>
  </si>
  <si>
    <t>Beijing, Tianjin, Shanghai, Chongqing (since 1997): urban CPI = province-wide CPI; Chongqing through 1996: used Sichuan urban CPI; Tibet through 1998: used Qinghai urban CPI; Hainan 85-87: used Guangdong urban CPI</t>
  </si>
  <si>
    <t>Chongqing through 1996: used Sichuan CPI; Tibet through 1998: used Qinghai CPI; Hainan 85-87: used Guangdong CPI</t>
  </si>
  <si>
    <t>rural-urban</t>
  </si>
  <si>
    <t>prices</t>
  </si>
  <si>
    <t>Nationwide cost (value) of joint rural-urban basket in 1990 = nationwide value of average rural-urban per capita living expenditures in 1990; same composition.</t>
  </si>
  <si>
    <t>Nationwide urban cost (value) of urban basket in 1990 = nationwide value of urban per capita living expenditures in 1990; same composition.</t>
  </si>
  <si>
    <t>Nationwide rural cost (value) of rural basket in 1990 = nationwide value of rural per capita living expenditures in 1990; same composition.</t>
  </si>
  <si>
    <t>Values for Chongqing, Tibet, and Hainan are approximate. On CPI problems for all three see left; on individual 1990 basket item prices for Tibet and Hainan see technical notes to tables; Chongqing 1990 = Sichuan 1990 basket value by assumption.</t>
  </si>
  <si>
    <t xml:space="preserve">    These weights are then applied to 1985 (and in the case of Liaoning and Jilin also 1986) rural and urban CPIs obtain the missing provincial-level CPI values.</t>
  </si>
  <si>
    <t>1st block row: (1) official rural CPI;    (2) is (1) applied to the 1990 rural basket (priced at 1990 rural prices);    (3) is (1) applied to the 1990 joint basket (priced at 1990 rural prices)</t>
  </si>
  <si>
    <t>2nd block row: (4) adjusted rural CPI;    (5) is (4) applied to the 1990 rural basket (priced at 1990 rural prices);    (6) is (4) applied to the 1990 joint basket (priced at 1990 rural prices)</t>
  </si>
  <si>
    <t>(1) urban CPI;    (2) is (1) applied to the 1990 urban basket (priced at 1990 urban prices);    (3) is (1) applied to the 1990 joint basket (priced at 1990 urban prices)</t>
  </si>
  <si>
    <t>(1) CPI;    (2) is (1) applied to the 1990 joint basket (priced at joint rural-urban 1990 prices)</t>
  </si>
  <si>
    <t>Adjusted rural consumer price index (previous year = 100) --- also see technical notes "Adjustment of the rural CPI"</t>
  </si>
  <si>
    <t xml:space="preserve">No official (provincial-level) CPI data are available for Liaoning and Jilin in 1985 and 1986, and for Henan and Xinjiang in 1985; but rural and urban CPI data are available for these provinces in these years. </t>
  </si>
  <si>
    <t xml:space="preserve">    The provincial-level, rural, and urban CPIs of 1987 and 1988 (Liaoning and Jilin) or 1986 and 1987 (Henan and Xinjiang) allow the derivation of (province-specific) relative weights of rural and urban CPIs in the provincial-level CPI. </t>
  </si>
  <si>
    <t xml:space="preserve">Official rural consumer price index (previous year = 100) </t>
  </si>
  <si>
    <r>
      <t xml:space="preserve">Current cost of </t>
    </r>
    <r>
      <rPr>
        <b/>
        <i/>
        <sz val="10"/>
        <rFont val="Arial"/>
        <family val="2"/>
      </rPr>
      <t>rural</t>
    </r>
    <r>
      <rPr>
        <b/>
        <sz val="10"/>
        <rFont val="Arial"/>
        <family val="2"/>
      </rPr>
      <t xml:space="preserve"> basket, in yuan / capita, for years other than 1990 derived using official rural CPI</t>
    </r>
  </si>
  <si>
    <r>
      <t xml:space="preserve">Current rural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 for years other than 1990 derived using official rural CPI</t>
    </r>
  </si>
  <si>
    <t>see appendix</t>
  </si>
  <si>
    <t>No 2003/04 values ---</t>
  </si>
  <si>
    <r>
      <t xml:space="preserve">Current cost of </t>
    </r>
    <r>
      <rPr>
        <b/>
        <i/>
        <sz val="10"/>
        <rFont val="Arial"/>
        <family val="2"/>
      </rPr>
      <t>urban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</si>
  <si>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urban CPI</t>
    </r>
  </si>
  <si>
    <r>
      <t xml:space="preserve">Current cost of </t>
    </r>
    <r>
      <rPr>
        <b/>
        <i/>
        <sz val="10"/>
        <rFont val="Arial"/>
        <family val="2"/>
      </rPr>
      <t>joint</t>
    </r>
    <r>
      <rPr>
        <b/>
        <sz val="10"/>
        <rFont val="Arial"/>
        <family val="2"/>
      </rPr>
      <t xml:space="preserve"> basket, in yuan / capita, for years other than 1990 derived using official CPI</t>
    </r>
  </si>
  <si>
    <t>Statistical</t>
  </si>
  <si>
    <t>Yearbook</t>
  </si>
  <si>
    <t xml:space="preserve">CD of China </t>
  </si>
  <si>
    <r>
      <t xml:space="preserve">Beijing </t>
    </r>
    <r>
      <rPr>
        <sz val="8"/>
        <color indexed="14"/>
        <rFont val="Arial"/>
        <family val="2"/>
      </rPr>
      <t>(only urban avail.)</t>
    </r>
  </si>
  <si>
    <r>
      <t>Tianjin</t>
    </r>
    <r>
      <rPr>
        <sz val="8"/>
        <color indexed="14"/>
        <rFont val="Arial"/>
        <family val="2"/>
      </rPr>
      <t xml:space="preserve"> (only urban avail.)</t>
    </r>
  </si>
  <si>
    <r>
      <t>Shanghai</t>
    </r>
    <r>
      <rPr>
        <sz val="8"/>
        <color indexed="14"/>
        <rFont val="Arial"/>
        <family val="2"/>
      </rPr>
      <t xml:space="preserve"> (only urban avail.)</t>
    </r>
  </si>
  <si>
    <t>Chongqing (only urban avail.)</t>
  </si>
  <si>
    <t>(more)</t>
  </si>
  <si>
    <t xml:space="preserve">  decimals)</t>
  </si>
  <si>
    <t>[previous source:</t>
  </si>
  <si>
    <t>Stat.Abstract]</t>
  </si>
  <si>
    <t>2 horizontal blocks of data: each block covers years 1984-2018 horizontally, and all provinces vertically</t>
  </si>
  <si>
    <t>6 blocks of data (2 blocks in vertical * 3 blocks in horizontal): each block covers years 1984-2018 or 1986-2002 horizontally, and provinces vertically</t>
  </si>
  <si>
    <t xml:space="preserve">(more </t>
  </si>
  <si>
    <t xml:space="preserve">   decimals)</t>
  </si>
  <si>
    <t>3 horizontal blocks of data from left to right: each block covers years 1984-2018 horizontally, and all provinces vertically</t>
  </si>
  <si>
    <t xml:space="preserve">China </t>
  </si>
  <si>
    <t>Excel file</t>
  </si>
  <si>
    <t>(more de-</t>
  </si>
  <si>
    <t xml:space="preserve">   cimals exc.</t>
  </si>
  <si>
    <t xml:space="preserve">   nationwide)</t>
  </si>
  <si>
    <t xml:space="preserve">   nationalwide)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</si>
</sst>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6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8"/>
      <color indexed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13"/>
  <sheetViews>
    <sheetView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sheetData>
    <row r="1" ht="12.75">
      <c r="A1" s="2" t="s">
        <v>0</v>
      </c>
    </row>
    <row r="2" ht="12">
      <c r="A2" s="3" t="s">
        <v>108</v>
      </c>
    </row>
    <row r="3" spans="1:88" ht="12">
      <c r="A3" s="1" t="s">
        <v>81</v>
      </c>
      <c r="AV3" t="s">
        <v>56</v>
      </c>
      <c r="CJ3" t="s">
        <v>59</v>
      </c>
    </row>
    <row r="4" spans="1:88" ht="12">
      <c r="A4" s="1" t="s">
        <v>82</v>
      </c>
      <c r="AV4" t="s">
        <v>57</v>
      </c>
      <c r="CJ4" t="s">
        <v>57</v>
      </c>
    </row>
    <row r="5" spans="1:88" ht="12">
      <c r="A5" s="1"/>
      <c r="AV5" t="s">
        <v>58</v>
      </c>
      <c r="CJ5" t="s">
        <v>58</v>
      </c>
    </row>
    <row r="6" spans="3:82" ht="12">
      <c r="C6" s="1" t="s">
        <v>48</v>
      </c>
      <c r="AP6" s="1" t="s">
        <v>49</v>
      </c>
      <c r="CD6" s="1" t="s">
        <v>50</v>
      </c>
    </row>
    <row r="7" spans="3:120" ht="12">
      <c r="C7" s="9">
        <v>1985</v>
      </c>
      <c r="D7" s="9">
        <v>1986</v>
      </c>
      <c r="E7" s="9">
        <v>1987</v>
      </c>
      <c r="F7" s="9">
        <v>1988</v>
      </c>
      <c r="G7" s="9">
        <v>1989</v>
      </c>
      <c r="H7" s="9">
        <v>1990</v>
      </c>
      <c r="I7">
        <v>1991</v>
      </c>
      <c r="J7">
        <v>1992</v>
      </c>
      <c r="K7">
        <v>1993</v>
      </c>
      <c r="L7">
        <v>1994</v>
      </c>
      <c r="M7">
        <v>1995</v>
      </c>
      <c r="N7">
        <v>1996</v>
      </c>
      <c r="O7">
        <v>1997</v>
      </c>
      <c r="P7">
        <v>1998</v>
      </c>
      <c r="Q7">
        <v>1999</v>
      </c>
      <c r="R7">
        <v>2000</v>
      </c>
      <c r="S7">
        <v>2001</v>
      </c>
      <c r="T7">
        <v>2002</v>
      </c>
      <c r="U7">
        <v>2003</v>
      </c>
      <c r="V7">
        <v>2004</v>
      </c>
      <c r="W7">
        <v>2005</v>
      </c>
      <c r="X7">
        <v>2006</v>
      </c>
      <c r="Y7">
        <v>2007</v>
      </c>
      <c r="Z7">
        <v>2008</v>
      </c>
      <c r="AA7">
        <v>2009</v>
      </c>
      <c r="AB7">
        <v>2010</v>
      </c>
      <c r="AC7">
        <v>2011</v>
      </c>
      <c r="AD7">
        <v>2012</v>
      </c>
      <c r="AE7">
        <v>2013</v>
      </c>
      <c r="AF7">
        <v>2014</v>
      </c>
      <c r="AG7">
        <v>2015</v>
      </c>
      <c r="AH7">
        <v>2016</v>
      </c>
      <c r="AI7">
        <v>2017</v>
      </c>
      <c r="AJ7">
        <v>2018</v>
      </c>
      <c r="AK7">
        <v>2019</v>
      </c>
      <c r="AL7">
        <v>2020</v>
      </c>
      <c r="AM7">
        <v>2021</v>
      </c>
      <c r="AN7">
        <v>2022</v>
      </c>
      <c r="AP7">
        <v>1984</v>
      </c>
      <c r="AQ7" s="9">
        <v>1985</v>
      </c>
      <c r="AR7" s="9">
        <v>1986</v>
      </c>
      <c r="AS7" s="9">
        <v>1987</v>
      </c>
      <c r="AT7" s="9">
        <v>1988</v>
      </c>
      <c r="AU7" s="9">
        <v>1989</v>
      </c>
      <c r="AV7" s="9">
        <v>1990</v>
      </c>
      <c r="AW7">
        <v>1991</v>
      </c>
      <c r="AX7">
        <v>1992</v>
      </c>
      <c r="AY7">
        <v>1993</v>
      </c>
      <c r="AZ7">
        <v>1994</v>
      </c>
      <c r="BA7">
        <v>1995</v>
      </c>
      <c r="BB7">
        <v>1996</v>
      </c>
      <c r="BC7">
        <v>1997</v>
      </c>
      <c r="BD7">
        <v>1998</v>
      </c>
      <c r="BE7">
        <v>1999</v>
      </c>
      <c r="BF7">
        <v>2000</v>
      </c>
      <c r="BG7">
        <v>2001</v>
      </c>
      <c r="BH7">
        <v>2002</v>
      </c>
      <c r="BI7">
        <v>2003</v>
      </c>
      <c r="BJ7">
        <v>2004</v>
      </c>
      <c r="BK7">
        <v>2005</v>
      </c>
      <c r="BL7">
        <v>2006</v>
      </c>
      <c r="BM7">
        <v>2007</v>
      </c>
      <c r="BN7">
        <v>2008</v>
      </c>
      <c r="BO7">
        <v>2009</v>
      </c>
      <c r="BP7">
        <v>2010</v>
      </c>
      <c r="BQ7">
        <v>2011</v>
      </c>
      <c r="BR7">
        <v>2012</v>
      </c>
      <c r="BS7">
        <v>2013</v>
      </c>
      <c r="BT7">
        <v>2014</v>
      </c>
      <c r="BU7">
        <v>2015</v>
      </c>
      <c r="BV7">
        <v>2016</v>
      </c>
      <c r="BW7">
        <v>2017</v>
      </c>
      <c r="BX7">
        <v>2018</v>
      </c>
      <c r="BY7">
        <v>2019</v>
      </c>
      <c r="BZ7">
        <v>2020</v>
      </c>
      <c r="CA7">
        <v>2021</v>
      </c>
      <c r="CB7">
        <v>2022</v>
      </c>
      <c r="CD7">
        <v>1984</v>
      </c>
      <c r="CE7" s="9">
        <v>1985</v>
      </c>
      <c r="CF7" s="9">
        <v>1986</v>
      </c>
      <c r="CG7" s="9">
        <v>1987</v>
      </c>
      <c r="CH7" s="9">
        <v>1988</v>
      </c>
      <c r="CI7" s="9">
        <v>1989</v>
      </c>
      <c r="CJ7" s="9">
        <v>1990</v>
      </c>
      <c r="CK7">
        <v>1991</v>
      </c>
      <c r="CL7">
        <v>1992</v>
      </c>
      <c r="CM7">
        <v>1993</v>
      </c>
      <c r="CN7">
        <v>1994</v>
      </c>
      <c r="CO7">
        <v>1995</v>
      </c>
      <c r="CP7">
        <v>1996</v>
      </c>
      <c r="CQ7">
        <v>1997</v>
      </c>
      <c r="CR7">
        <v>1998</v>
      </c>
      <c r="CS7">
        <v>1999</v>
      </c>
      <c r="CT7">
        <v>2000</v>
      </c>
      <c r="CU7">
        <v>2001</v>
      </c>
      <c r="CV7">
        <v>2002</v>
      </c>
      <c r="CW7">
        <v>2003</v>
      </c>
      <c r="CX7">
        <v>2004</v>
      </c>
      <c r="CY7">
        <v>2005</v>
      </c>
      <c r="CZ7">
        <v>2006</v>
      </c>
      <c r="DA7">
        <v>2007</v>
      </c>
      <c r="DB7">
        <v>2008</v>
      </c>
      <c r="DC7">
        <v>2009</v>
      </c>
      <c r="DD7">
        <v>2010</v>
      </c>
      <c r="DE7">
        <v>2011</v>
      </c>
      <c r="DF7">
        <v>2012</v>
      </c>
      <c r="DG7">
        <v>2013</v>
      </c>
      <c r="DH7">
        <v>2014</v>
      </c>
      <c r="DI7">
        <v>2015</v>
      </c>
      <c r="DJ7">
        <v>2016</v>
      </c>
      <c r="DK7">
        <v>2017</v>
      </c>
      <c r="DL7">
        <v>2018</v>
      </c>
      <c r="DM7">
        <v>2019</v>
      </c>
      <c r="DN7">
        <v>2020</v>
      </c>
      <c r="DO7">
        <v>2021</v>
      </c>
      <c r="DP7">
        <v>2022</v>
      </c>
    </row>
    <row r="8" spans="3:82" ht="12">
      <c r="C8" s="25" t="s">
        <v>41</v>
      </c>
      <c r="D8" s="9"/>
      <c r="E8" s="9"/>
      <c r="F8" s="9"/>
      <c r="G8" s="9"/>
      <c r="H8" s="9"/>
      <c r="AC8" s="11" t="s">
        <v>98</v>
      </c>
      <c r="AD8" s="11" t="s">
        <v>98</v>
      </c>
      <c r="AE8" s="11" t="s">
        <v>98</v>
      </c>
      <c r="AF8" s="11" t="s">
        <v>98</v>
      </c>
      <c r="AG8" s="11" t="s">
        <v>98</v>
      </c>
      <c r="AH8" s="11" t="s">
        <v>98</v>
      </c>
      <c r="AI8" s="11" t="s">
        <v>98</v>
      </c>
      <c r="AJ8" s="11" t="s">
        <v>98</v>
      </c>
      <c r="AK8" s="11" t="s">
        <v>98</v>
      </c>
      <c r="AL8" s="11" t="s">
        <v>98</v>
      </c>
      <c r="AM8" s="11" t="s">
        <v>112</v>
      </c>
      <c r="AN8" s="11" t="s">
        <v>112</v>
      </c>
      <c r="AP8" s="14" t="s">
        <v>42</v>
      </c>
      <c r="CD8" s="14" t="s">
        <v>43</v>
      </c>
    </row>
    <row r="9" spans="1:82" ht="12.75">
      <c r="A9" s="1" t="s">
        <v>47</v>
      </c>
      <c r="C9" s="10" t="s">
        <v>88</v>
      </c>
      <c r="D9" s="9"/>
      <c r="E9" s="9"/>
      <c r="F9" s="9"/>
      <c r="G9" s="9"/>
      <c r="H9" s="9"/>
      <c r="AC9" s="11" t="s">
        <v>96</v>
      </c>
      <c r="AD9" s="11" t="s">
        <v>96</v>
      </c>
      <c r="AE9" s="11" t="s">
        <v>96</v>
      </c>
      <c r="AF9" s="11" t="s">
        <v>96</v>
      </c>
      <c r="AG9" s="11" t="s">
        <v>96</v>
      </c>
      <c r="AH9" s="11" t="s">
        <v>96</v>
      </c>
      <c r="AI9" s="11" t="s">
        <v>96</v>
      </c>
      <c r="AJ9" s="11" t="s">
        <v>96</v>
      </c>
      <c r="AK9" s="11" t="s">
        <v>96</v>
      </c>
      <c r="AL9" s="11" t="s">
        <v>96</v>
      </c>
      <c r="AM9" s="11" t="s">
        <v>96</v>
      </c>
      <c r="AN9" s="11" t="s">
        <v>96</v>
      </c>
      <c r="AP9" s="10" t="s">
        <v>89</v>
      </c>
      <c r="CD9" s="10" t="s">
        <v>90</v>
      </c>
    </row>
    <row r="10" spans="3:82" ht="12">
      <c r="C10" s="11" t="s">
        <v>64</v>
      </c>
      <c r="AC10" s="11" t="s">
        <v>97</v>
      </c>
      <c r="AD10" s="11" t="s">
        <v>97</v>
      </c>
      <c r="AE10" s="11" t="s">
        <v>97</v>
      </c>
      <c r="AF10" s="11" t="s">
        <v>97</v>
      </c>
      <c r="AG10" s="11" t="s">
        <v>97</v>
      </c>
      <c r="AH10" s="11" t="s">
        <v>97</v>
      </c>
      <c r="AI10" s="11" t="s">
        <v>97</v>
      </c>
      <c r="AJ10" s="11" t="s">
        <v>97</v>
      </c>
      <c r="AK10" s="11" t="s">
        <v>97</v>
      </c>
      <c r="AL10" s="11" t="s">
        <v>97</v>
      </c>
      <c r="AM10" s="11" t="s">
        <v>97</v>
      </c>
      <c r="AN10" s="11" t="s">
        <v>97</v>
      </c>
      <c r="AP10" s="11" t="s">
        <v>78</v>
      </c>
      <c r="CD10" s="11" t="s">
        <v>78</v>
      </c>
    </row>
    <row r="11" spans="3:82" ht="12">
      <c r="C11" s="11"/>
      <c r="AE11" s="11" t="s">
        <v>109</v>
      </c>
      <c r="AF11" s="11" t="s">
        <v>109</v>
      </c>
      <c r="AG11" s="11" t="s">
        <v>109</v>
      </c>
      <c r="AH11" s="11" t="s">
        <v>109</v>
      </c>
      <c r="AI11" s="11" t="s">
        <v>109</v>
      </c>
      <c r="AJ11" s="11" t="s">
        <v>109</v>
      </c>
      <c r="AK11" s="11" t="s">
        <v>114</v>
      </c>
      <c r="AL11" s="11" t="s">
        <v>114</v>
      </c>
      <c r="AM11" s="11" t="s">
        <v>113</v>
      </c>
      <c r="AN11" s="11" t="s">
        <v>113</v>
      </c>
      <c r="AP11" s="11" t="s">
        <v>65</v>
      </c>
      <c r="CD11" s="11" t="s">
        <v>65</v>
      </c>
    </row>
    <row r="12" spans="3:82" ht="12">
      <c r="C12" s="11"/>
      <c r="AE12" s="11" t="s">
        <v>104</v>
      </c>
      <c r="AF12" s="11" t="s">
        <v>104</v>
      </c>
      <c r="AG12" s="11" t="s">
        <v>104</v>
      </c>
      <c r="AH12" s="11" t="s">
        <v>104</v>
      </c>
      <c r="AI12" s="11" t="s">
        <v>104</v>
      </c>
      <c r="AJ12" s="11" t="s">
        <v>104</v>
      </c>
      <c r="AK12" s="11" t="s">
        <v>115</v>
      </c>
      <c r="AL12" s="11" t="s">
        <v>115</v>
      </c>
      <c r="AM12" s="11"/>
      <c r="AN12" s="11"/>
      <c r="AP12" s="11" t="s">
        <v>66</v>
      </c>
      <c r="CD12" s="11" t="s">
        <v>66</v>
      </c>
    </row>
    <row r="13" spans="3:42" ht="12">
      <c r="C13" s="11"/>
      <c r="AK13" s="11" t="s">
        <v>117</v>
      </c>
      <c r="AL13" s="11" t="s">
        <v>117</v>
      </c>
      <c r="AP13" s="11"/>
    </row>
    <row r="14" spans="1:120" ht="12">
      <c r="A14" s="5" t="s">
        <v>34</v>
      </c>
      <c r="B14" s="5"/>
      <c r="C14" s="16">
        <v>107.6</v>
      </c>
      <c r="D14" s="16">
        <v>106.1</v>
      </c>
      <c r="E14" s="16">
        <v>106.2</v>
      </c>
      <c r="F14" s="16">
        <v>117.5</v>
      </c>
      <c r="G14" s="17">
        <v>119.3</v>
      </c>
      <c r="H14" s="17">
        <v>104.5</v>
      </c>
      <c r="I14" s="17">
        <v>102.3</v>
      </c>
      <c r="J14" s="17">
        <v>104.7</v>
      </c>
      <c r="K14" s="17">
        <v>113.7</v>
      </c>
      <c r="L14" s="17">
        <v>123.4</v>
      </c>
      <c r="M14" s="17">
        <v>117.5</v>
      </c>
      <c r="N14" s="17">
        <v>107.9</v>
      </c>
      <c r="O14" s="17">
        <v>102.5</v>
      </c>
      <c r="P14" s="17">
        <v>99</v>
      </c>
      <c r="Q14" s="17">
        <v>98.5</v>
      </c>
      <c r="R14" s="17">
        <v>99.9</v>
      </c>
      <c r="S14" s="17">
        <v>100.8</v>
      </c>
      <c r="T14" s="17">
        <v>99.6</v>
      </c>
      <c r="U14" s="17">
        <v>101.6</v>
      </c>
      <c r="V14" s="17">
        <v>104.8</v>
      </c>
      <c r="W14" s="17">
        <v>102.1948</v>
      </c>
      <c r="X14" s="17">
        <v>101.4551</v>
      </c>
      <c r="Y14" s="17">
        <v>105.3667</v>
      </c>
      <c r="Z14" s="17">
        <v>106.49524</v>
      </c>
      <c r="AA14" s="17">
        <v>99.687</v>
      </c>
      <c r="AB14" s="17">
        <v>103.6</v>
      </c>
      <c r="AC14" s="17">
        <v>105.8</v>
      </c>
      <c r="AD14" s="17">
        <v>102.5</v>
      </c>
      <c r="AE14" s="17">
        <v>102.76130576</v>
      </c>
      <c r="AF14" s="17">
        <v>101.79011931</v>
      </c>
      <c r="AG14" s="17">
        <v>101.27947535</v>
      </c>
      <c r="AH14" s="17">
        <v>101.85295778</v>
      </c>
      <c r="AI14" s="17">
        <v>101.25395289</v>
      </c>
      <c r="AJ14" s="17">
        <v>102.06738506</v>
      </c>
      <c r="AK14" s="17">
        <v>103.2</v>
      </c>
      <c r="AL14" s="17">
        <v>103</v>
      </c>
      <c r="AM14" s="17">
        <v>100.7</v>
      </c>
      <c r="AN14" s="17">
        <v>102</v>
      </c>
      <c r="AP14" s="12">
        <v>329.1806697386588</v>
      </c>
      <c r="AQ14" s="12">
        <v>354.1984006387969</v>
      </c>
      <c r="AR14" s="12">
        <v>375.80450307776346</v>
      </c>
      <c r="AS14" s="12">
        <v>399.10438226858474</v>
      </c>
      <c r="AT14" s="12">
        <v>468.9476491655871</v>
      </c>
      <c r="AU14" s="12">
        <v>559.4545454545455</v>
      </c>
      <c r="AV14" s="12">
        <v>584.63</v>
      </c>
      <c r="AW14" s="12">
        <v>598.0764899999999</v>
      </c>
      <c r="AX14" s="12">
        <v>626.18608503</v>
      </c>
      <c r="AY14" s="12">
        <v>711.97357867911</v>
      </c>
      <c r="AZ14" s="12">
        <v>878.5753960900219</v>
      </c>
      <c r="BA14" s="12">
        <v>1032.3260904057756</v>
      </c>
      <c r="BB14" s="12">
        <v>1113.879851547832</v>
      </c>
      <c r="BC14" s="12">
        <v>1141.7268478365277</v>
      </c>
      <c r="BD14" s="12">
        <v>1130.3095793581624</v>
      </c>
      <c r="BE14" s="12">
        <v>1113.35493566779</v>
      </c>
      <c r="BF14" s="12">
        <v>1112.2415807321222</v>
      </c>
      <c r="BG14" s="12">
        <v>1121.1395133779793</v>
      </c>
      <c r="BH14" s="12">
        <v>1116.6549553244672</v>
      </c>
      <c r="BI14" s="12">
        <v>1134.5214346096586</v>
      </c>
      <c r="BJ14" s="12">
        <v>1188.9784634709224</v>
      </c>
      <c r="BK14" s="12">
        <f aca="true" t="shared" si="0" ref="BK14:BK45">+W14/100*BJ14</f>
        <v>1215.0741627871823</v>
      </c>
      <c r="BL14" s="12">
        <f aca="true" t="shared" si="1" ref="BL14:BL45">+X14/100*BK14</f>
        <v>1232.7547069298987</v>
      </c>
      <c r="BM14" s="12">
        <f aca="true" t="shared" si="2" ref="BM14:BM45">+Y14/100*BL14</f>
        <v>1298.9129537867054</v>
      </c>
      <c r="BN14" s="12">
        <f aca="true" t="shared" si="3" ref="BN14:BN45">+Z14/100*BM14</f>
        <v>1383.280467526241</v>
      </c>
      <c r="BO14" s="12">
        <f aca="true" t="shared" si="4" ref="BO14:BO45">+AA14/100*BN14</f>
        <v>1378.9507996628838</v>
      </c>
      <c r="BP14" s="12">
        <f aca="true" t="shared" si="5" ref="BP14:BP45">+AB14/100*BO14</f>
        <v>1428.5930284507476</v>
      </c>
      <c r="BQ14" s="12">
        <f aca="true" t="shared" si="6" ref="BQ14:BQ45">+AC14/100*BP14</f>
        <v>1511.451424100891</v>
      </c>
      <c r="BR14" s="12">
        <f aca="true" t="shared" si="7" ref="BR14:BR45">+AD14/100*BQ14</f>
        <v>1549.2377097034132</v>
      </c>
      <c r="BS14" s="12">
        <f aca="true" t="shared" si="8" ref="BS14:BS45">+AE14/100*BR14</f>
        <v>1592.0168998175457</v>
      </c>
      <c r="BT14" s="12">
        <f aca="true" t="shared" si="9" ref="BT14:BT45">+AF14/100*BS14</f>
        <v>1620.5159017596427</v>
      </c>
      <c r="BU14" s="12">
        <f aca="true" t="shared" si="10" ref="BU14:BU45">+AG14/100*BT14</f>
        <v>1641.2500032654875</v>
      </c>
      <c r="BV14" s="12">
        <f aca="true" t="shared" si="11" ref="BV14:BV45">+AH14/100*BU14</f>
        <v>1671.6616728902454</v>
      </c>
      <c r="BW14" s="12">
        <f aca="true" t="shared" si="12" ref="BW14:BW45">+AI14/100*BV14</f>
        <v>1692.623522748475</v>
      </c>
      <c r="BX14" s="12">
        <f aca="true" t="shared" si="13" ref="BX14:CB45">+AJ14/100*BW14</f>
        <v>1727.6165685798228</v>
      </c>
      <c r="BY14" s="12">
        <f t="shared" si="13"/>
        <v>1782.9002987743772</v>
      </c>
      <c r="BZ14" s="12">
        <f t="shared" si="13"/>
        <v>1836.3873077376086</v>
      </c>
      <c r="CA14" s="12">
        <f t="shared" si="13"/>
        <v>1849.242018891772</v>
      </c>
      <c r="CB14" s="12">
        <f t="shared" si="13"/>
        <v>1886.2268592696075</v>
      </c>
      <c r="CC14" s="12"/>
      <c r="CD14" s="12">
        <v>392.203765309957</v>
      </c>
      <c r="CE14" s="12">
        <v>422.0112514735137</v>
      </c>
      <c r="CF14" s="12">
        <v>447.753937813398</v>
      </c>
      <c r="CG14" s="12">
        <v>475.51468195782866</v>
      </c>
      <c r="CH14" s="12">
        <v>558.7297513004487</v>
      </c>
      <c r="CI14" s="12">
        <v>666.5645933014354</v>
      </c>
      <c r="CJ14" s="12">
        <v>696.56</v>
      </c>
      <c r="CK14" s="12">
        <v>712.5808799999999</v>
      </c>
      <c r="CL14" s="12">
        <v>746.07218136</v>
      </c>
      <c r="CM14" s="12">
        <v>848.2840702063199</v>
      </c>
      <c r="CN14" s="12">
        <v>1046.782542634599</v>
      </c>
      <c r="CO14" s="12">
        <v>1229.9694875956536</v>
      </c>
      <c r="CP14" s="12">
        <v>1327.1370771157106</v>
      </c>
      <c r="CQ14" s="12">
        <v>1360.3155040436031</v>
      </c>
      <c r="CR14" s="12">
        <v>1346.712349003167</v>
      </c>
      <c r="CS14" s="12">
        <v>1326.5116637681194</v>
      </c>
      <c r="CT14" s="12">
        <v>1325.1851521043513</v>
      </c>
      <c r="CU14" s="12">
        <v>1335.7866333211864</v>
      </c>
      <c r="CV14" s="12">
        <v>1330.4434867879013</v>
      </c>
      <c r="CW14" s="12">
        <v>1351.730582576508</v>
      </c>
      <c r="CX14" s="12">
        <v>1416.6136505401803</v>
      </c>
      <c r="CY14" s="12">
        <f aca="true" t="shared" si="14" ref="CY14:CY45">+W14/100*CX14</f>
        <v>1447.7054869422363</v>
      </c>
      <c r="CZ14" s="12">
        <f aca="true" t="shared" si="15" ref="CZ14:CZ45">+X14/100*CY14</f>
        <v>1468.771049482733</v>
      </c>
      <c r="DA14" s="12">
        <f aca="true" t="shared" si="16" ref="DA14:DA45">+Y14/100*CZ14</f>
        <v>1547.5955853953226</v>
      </c>
      <c r="DB14" s="12">
        <f aca="true" t="shared" si="17" ref="DB14:DB45">+Z14/100*DA14</f>
        <v>1648.1156328961536</v>
      </c>
      <c r="DC14" s="12">
        <f aca="true" t="shared" si="18" ref="DC14:DC45">+AA14/100*DB14</f>
        <v>1642.9570309651886</v>
      </c>
      <c r="DD14" s="12">
        <f aca="true" t="shared" si="19" ref="DD14:DD45">+AB14/100*DC14</f>
        <v>1702.1034840799355</v>
      </c>
      <c r="DE14" s="12">
        <f aca="true" t="shared" si="20" ref="DE14:DE45">+AC14/100*DD14</f>
        <v>1800.8254861565717</v>
      </c>
      <c r="DF14" s="12">
        <f aca="true" t="shared" si="21" ref="DF14:DF45">+AD14/100*DE14</f>
        <v>1845.8461233104858</v>
      </c>
      <c r="DG14" s="12">
        <f aca="true" t="shared" si="22" ref="DG14:DG45">+AE14/100*DF14</f>
        <v>1896.815578634195</v>
      </c>
      <c r="DH14" s="12">
        <f aca="true" t="shared" si="23" ref="DH14:DH45">+AF14/100*DG14</f>
        <v>1930.7708405824137</v>
      </c>
      <c r="DI14" s="12">
        <f aca="true" t="shared" si="24" ref="DI14:DI45">+AG14/100*DH14</f>
        <v>1955.4745775526533</v>
      </c>
      <c r="DJ14" s="12">
        <f aca="true" t="shared" si="25" ref="DJ14:DJ45">+AH14/100*DI14</f>
        <v>1991.708695873337</v>
      </c>
      <c r="DK14" s="12">
        <f aca="true" t="shared" si="26" ref="DK14:DK45">+AI14/100*DJ14</f>
        <v>2016.683784625622</v>
      </c>
      <c r="DL14" s="12">
        <f aca="true" t="shared" si="27" ref="DL14:DL45">+AJ14/100*DK14</f>
        <v>2058.376403896415</v>
      </c>
      <c r="DM14" s="12">
        <f aca="true" t="shared" si="28" ref="DM14:DM45">+AK14/100*DL14</f>
        <v>2124.2444488211004</v>
      </c>
      <c r="DN14" s="12">
        <f aca="true" t="shared" si="29" ref="DN14:DN45">+AL14/100*DM14</f>
        <v>2187.9717822857333</v>
      </c>
      <c r="DO14" s="12">
        <f aca="true" t="shared" si="30" ref="DO14:DO45">+AM14/100*DN14</f>
        <v>2203.287584761734</v>
      </c>
      <c r="DP14" s="12">
        <f aca="true" t="shared" si="31" ref="DP14:DP45">+AN14/100*DO14</f>
        <v>2247.3533364569685</v>
      </c>
    </row>
    <row r="15" spans="1:120" ht="12">
      <c r="A15" s="6" t="s">
        <v>99</v>
      </c>
      <c r="B15" s="6"/>
      <c r="C15" s="20">
        <v>117.6</v>
      </c>
      <c r="D15" s="20">
        <v>106.8</v>
      </c>
      <c r="E15" s="20">
        <v>108.6</v>
      </c>
      <c r="F15" s="20">
        <v>120.4</v>
      </c>
      <c r="G15" s="20">
        <v>117.2</v>
      </c>
      <c r="H15" s="20">
        <v>105.4</v>
      </c>
      <c r="I15" s="20">
        <v>111.9</v>
      </c>
      <c r="J15" s="20">
        <v>109.9</v>
      </c>
      <c r="K15" s="20">
        <v>119</v>
      </c>
      <c r="L15" s="20">
        <v>124.9</v>
      </c>
      <c r="M15" s="20">
        <v>117.3</v>
      </c>
      <c r="N15" s="20">
        <v>111.6</v>
      </c>
      <c r="O15" s="20">
        <v>105.3</v>
      </c>
      <c r="P15" s="20">
        <v>102.4</v>
      </c>
      <c r="Q15" s="20">
        <v>100.6</v>
      </c>
      <c r="R15" s="20">
        <v>103.5</v>
      </c>
      <c r="S15" s="20">
        <v>103.1</v>
      </c>
      <c r="T15" s="20">
        <v>98.2</v>
      </c>
      <c r="U15" s="20">
        <v>100.2</v>
      </c>
      <c r="V15" s="20">
        <v>101</v>
      </c>
      <c r="W15" s="20">
        <v>101.45060000000001</v>
      </c>
      <c r="X15" s="20">
        <v>100.8865</v>
      </c>
      <c r="Y15" s="20">
        <v>102.4054</v>
      </c>
      <c r="Z15" s="20">
        <v>105.06181</v>
      </c>
      <c r="AA15" s="20">
        <v>98.4583</v>
      </c>
      <c r="AB15" s="20">
        <v>102.4</v>
      </c>
      <c r="AC15" s="20">
        <v>105.6</v>
      </c>
      <c r="AD15" s="20">
        <v>103.3</v>
      </c>
      <c r="AE15" s="20">
        <v>103.29551855</v>
      </c>
      <c r="AF15" s="20">
        <v>101.61908737</v>
      </c>
      <c r="AG15" s="20">
        <v>101.84572798</v>
      </c>
      <c r="AH15" s="20">
        <v>101.4</v>
      </c>
      <c r="AI15" s="20">
        <v>101.9</v>
      </c>
      <c r="AJ15" s="20">
        <v>102.5</v>
      </c>
      <c r="AK15" s="20">
        <v>102.29231526</v>
      </c>
      <c r="AL15" s="20">
        <v>101.72652523</v>
      </c>
      <c r="AM15" s="20">
        <v>101.1</v>
      </c>
      <c r="AN15" s="20">
        <v>101.8</v>
      </c>
      <c r="AO15" s="6"/>
      <c r="AP15" s="12">
        <v>350.4234707317023</v>
      </c>
      <c r="AQ15" s="12">
        <v>412.09800158048193</v>
      </c>
      <c r="AR15" s="12">
        <v>440.1206656879546</v>
      </c>
      <c r="AS15" s="12">
        <v>477.97104293711874</v>
      </c>
      <c r="AT15" s="12">
        <v>575.4771356962909</v>
      </c>
      <c r="AU15" s="12">
        <v>674.459203036053</v>
      </c>
      <c r="AV15" s="12">
        <v>710.88</v>
      </c>
      <c r="AW15" s="12">
        <v>795.47472</v>
      </c>
      <c r="AX15" s="12">
        <v>874.22671728</v>
      </c>
      <c r="AY15" s="12">
        <v>1040.3297935632</v>
      </c>
      <c r="AZ15" s="12">
        <v>1299.371912160437</v>
      </c>
      <c r="BA15" s="12">
        <v>1524.1632529641925</v>
      </c>
      <c r="BB15" s="12">
        <v>1700.9661903080387</v>
      </c>
      <c r="BC15" s="12">
        <v>1791.1173983943647</v>
      </c>
      <c r="BD15" s="12">
        <v>1834.1042159558297</v>
      </c>
      <c r="BE15" s="12">
        <v>1845.1088412515642</v>
      </c>
      <c r="BF15" s="12">
        <v>1909.6876506953693</v>
      </c>
      <c r="BG15" s="12">
        <v>1968.887967866926</v>
      </c>
      <c r="BH15" s="12">
        <v>1933.4479844453213</v>
      </c>
      <c r="BI15" s="12">
        <v>1937.314880414212</v>
      </c>
      <c r="BJ15" s="12">
        <v>1956.6880292183544</v>
      </c>
      <c r="BK15" s="12">
        <f t="shared" si="0"/>
        <v>1985.071745770196</v>
      </c>
      <c r="BL15" s="12">
        <f t="shared" si="1"/>
        <v>2002.6694067964486</v>
      </c>
      <c r="BM15" s="12">
        <f t="shared" si="2"/>
        <v>2050.84161670753</v>
      </c>
      <c r="BN15" s="12">
        <f t="shared" si="3"/>
        <v>2154.6513227461933</v>
      </c>
      <c r="BO15" s="12">
        <f t="shared" si="4"/>
        <v>2121.433063303415</v>
      </c>
      <c r="BP15" s="12">
        <f t="shared" si="5"/>
        <v>2172.347456822697</v>
      </c>
      <c r="BQ15" s="12">
        <f t="shared" si="6"/>
        <v>2293.998914404768</v>
      </c>
      <c r="BR15" s="12">
        <f t="shared" si="7"/>
        <v>2369.7008785801254</v>
      </c>
      <c r="BS15" s="12">
        <f t="shared" si="8"/>
        <v>2447.794810613246</v>
      </c>
      <c r="BT15" s="12">
        <f t="shared" si="9"/>
        <v>2487.426747235401</v>
      </c>
      <c r="BU15" s="12">
        <f t="shared" si="10"/>
        <v>2533.3378786911285</v>
      </c>
      <c r="BV15" s="12">
        <f t="shared" si="11"/>
        <v>2568.8046089928043</v>
      </c>
      <c r="BW15" s="12">
        <f t="shared" si="12"/>
        <v>2617.611896563668</v>
      </c>
      <c r="BX15" s="12">
        <f t="shared" si="13"/>
        <v>2683.0521939777595</v>
      </c>
      <c r="BY15" s="12">
        <f t="shared" si="13"/>
        <v>2744.5562088540764</v>
      </c>
      <c r="BZ15" s="12">
        <f t="shared" si="13"/>
        <v>2791.9416642514734</v>
      </c>
      <c r="CA15" s="12">
        <f t="shared" si="13"/>
        <v>2822.653022558239</v>
      </c>
      <c r="CB15" s="12">
        <f t="shared" si="13"/>
        <v>2873.4607769642876</v>
      </c>
      <c r="CC15" s="12"/>
      <c r="CD15" s="12">
        <v>401.0093031738688</v>
      </c>
      <c r="CE15" s="12">
        <v>471.58694053246967</v>
      </c>
      <c r="CF15" s="12">
        <v>503.65485248867753</v>
      </c>
      <c r="CG15" s="12">
        <v>546.9691698027038</v>
      </c>
      <c r="CH15" s="12">
        <v>658.5508804424554</v>
      </c>
      <c r="CI15" s="12">
        <v>771.8216318785578</v>
      </c>
      <c r="CJ15" s="12">
        <v>813.5</v>
      </c>
      <c r="CK15" s="12">
        <v>910.3065</v>
      </c>
      <c r="CL15" s="12">
        <v>1000.4268435</v>
      </c>
      <c r="CM15" s="12">
        <v>1190.507943765</v>
      </c>
      <c r="CN15" s="12">
        <v>1486.9444217624853</v>
      </c>
      <c r="CO15" s="12">
        <v>1744.185806727395</v>
      </c>
      <c r="CP15" s="12">
        <v>1946.5113603077727</v>
      </c>
      <c r="CQ15" s="12">
        <v>2049.6764624040848</v>
      </c>
      <c r="CR15" s="12">
        <v>2098.868697501783</v>
      </c>
      <c r="CS15" s="12">
        <v>2111.461909686793</v>
      </c>
      <c r="CT15" s="12">
        <v>2185.3630765258313</v>
      </c>
      <c r="CU15" s="12">
        <v>2253.109331898132</v>
      </c>
      <c r="CV15" s="12">
        <v>2212.5533639239657</v>
      </c>
      <c r="CW15" s="12">
        <v>2216.978470651814</v>
      </c>
      <c r="CX15" s="12">
        <v>2239.1482553583323</v>
      </c>
      <c r="CY15" s="12">
        <f t="shared" si="14"/>
        <v>2271.6293399505607</v>
      </c>
      <c r="CZ15" s="12">
        <f t="shared" si="15"/>
        <v>2291.7673340492224</v>
      </c>
      <c r="DA15" s="12">
        <f t="shared" si="16"/>
        <v>2346.8935055024426</v>
      </c>
      <c r="DB15" s="12">
        <f t="shared" si="17"/>
        <v>2465.6887956533155</v>
      </c>
      <c r="DC15" s="12">
        <f t="shared" si="18"/>
        <v>2427.6752714907284</v>
      </c>
      <c r="DD15" s="12">
        <f t="shared" si="19"/>
        <v>2485.939478006506</v>
      </c>
      <c r="DE15" s="12">
        <f t="shared" si="20"/>
        <v>2625.15208877487</v>
      </c>
      <c r="DF15" s="12">
        <f t="shared" si="21"/>
        <v>2711.782107704441</v>
      </c>
      <c r="DG15" s="12">
        <f t="shared" si="22"/>
        <v>2801.1493900994215</v>
      </c>
      <c r="DH15" s="12">
        <f t="shared" si="23"/>
        <v>2846.5024460893533</v>
      </c>
      <c r="DI15" s="12">
        <f t="shared" si="24"/>
        <v>2899.041138188209</v>
      </c>
      <c r="DJ15" s="12">
        <f t="shared" si="25"/>
        <v>2939.627714122844</v>
      </c>
      <c r="DK15" s="12">
        <f t="shared" si="26"/>
        <v>2995.4806406911785</v>
      </c>
      <c r="DL15" s="12">
        <f t="shared" si="27"/>
        <v>3070.3676567084576</v>
      </c>
      <c r="DM15" s="12">
        <f t="shared" si="28"/>
        <v>3140.75016304129</v>
      </c>
      <c r="DN15" s="12">
        <f t="shared" si="29"/>
        <v>3194.9760070174634</v>
      </c>
      <c r="DO15" s="12">
        <f t="shared" si="30"/>
        <v>3230.120743094655</v>
      </c>
      <c r="DP15" s="12">
        <f t="shared" si="31"/>
        <v>3288.262916470359</v>
      </c>
    </row>
    <row r="16" spans="1:120" ht="12">
      <c r="A16" s="6" t="s">
        <v>100</v>
      </c>
      <c r="B16" s="6"/>
      <c r="C16" s="20">
        <v>113.1</v>
      </c>
      <c r="D16" s="20">
        <v>106.8</v>
      </c>
      <c r="E16" s="20">
        <v>106.8</v>
      </c>
      <c r="F16" s="20">
        <v>116.9</v>
      </c>
      <c r="G16" s="20">
        <v>114.7</v>
      </c>
      <c r="H16" s="20">
        <v>103</v>
      </c>
      <c r="I16" s="20">
        <v>110.2</v>
      </c>
      <c r="J16" s="20">
        <v>111.4</v>
      </c>
      <c r="K16" s="20">
        <v>117.6</v>
      </c>
      <c r="L16" s="20">
        <v>124</v>
      </c>
      <c r="M16" s="20">
        <v>115.3</v>
      </c>
      <c r="N16" s="20">
        <v>109</v>
      </c>
      <c r="O16" s="20">
        <v>103.1</v>
      </c>
      <c r="P16" s="20">
        <v>99.5</v>
      </c>
      <c r="Q16" s="20">
        <v>98.9</v>
      </c>
      <c r="R16" s="20">
        <v>99.6</v>
      </c>
      <c r="S16" s="20">
        <v>101.2</v>
      </c>
      <c r="T16" s="20">
        <v>99.6</v>
      </c>
      <c r="U16" s="20">
        <v>101</v>
      </c>
      <c r="V16" s="20">
        <v>102.3</v>
      </c>
      <c r="W16" s="20">
        <v>101.5492</v>
      </c>
      <c r="X16" s="20">
        <v>101.512</v>
      </c>
      <c r="Y16" s="20">
        <v>104.2152</v>
      </c>
      <c r="Z16" s="20">
        <v>105.40358</v>
      </c>
      <c r="AA16" s="20">
        <v>99.0252</v>
      </c>
      <c r="AB16" s="20">
        <v>103.5</v>
      </c>
      <c r="AC16" s="20">
        <v>104.9</v>
      </c>
      <c r="AD16" s="20">
        <v>102.7</v>
      </c>
      <c r="AE16" s="20">
        <v>103.08007921</v>
      </c>
      <c r="AF16" s="20">
        <v>101.85045056</v>
      </c>
      <c r="AG16" s="20">
        <v>101.66042207</v>
      </c>
      <c r="AH16" s="20">
        <v>102.1</v>
      </c>
      <c r="AI16" s="20">
        <v>102.1</v>
      </c>
      <c r="AJ16" s="20">
        <v>102</v>
      </c>
      <c r="AK16" s="20">
        <v>102.67593769</v>
      </c>
      <c r="AL16" s="20">
        <v>102.04580738</v>
      </c>
      <c r="AM16" s="20">
        <v>101.3</v>
      </c>
      <c r="AN16" s="20">
        <v>101.9</v>
      </c>
      <c r="AO16" s="6"/>
      <c r="AP16" s="12">
        <v>368.60394467347334</v>
      </c>
      <c r="AQ16" s="12">
        <v>416.8910614256983</v>
      </c>
      <c r="AR16" s="12">
        <v>445.2396536026458</v>
      </c>
      <c r="AS16" s="12">
        <v>475.51595004762567</v>
      </c>
      <c r="AT16" s="12">
        <v>555.8781456056745</v>
      </c>
      <c r="AU16" s="12">
        <v>637.5922330097087</v>
      </c>
      <c r="AV16" s="12">
        <v>656.72</v>
      </c>
      <c r="AW16" s="12">
        <v>723.7054400000001</v>
      </c>
      <c r="AX16" s="12">
        <v>806.2078601600001</v>
      </c>
      <c r="AY16" s="12">
        <v>948.1004435481602</v>
      </c>
      <c r="AZ16" s="12">
        <v>1175.6445499997187</v>
      </c>
      <c r="BA16" s="12">
        <v>1355.5181661496756</v>
      </c>
      <c r="BB16" s="12">
        <v>1477.5148011031463</v>
      </c>
      <c r="BC16" s="12">
        <v>1523.3177599373435</v>
      </c>
      <c r="BD16" s="12">
        <v>1515.7011711376567</v>
      </c>
      <c r="BE16" s="12">
        <v>1499.0284582551426</v>
      </c>
      <c r="BF16" s="12">
        <v>1493.0323444221222</v>
      </c>
      <c r="BG16" s="12">
        <v>1510.9487325551877</v>
      </c>
      <c r="BH16" s="12">
        <v>1504.9049376249668</v>
      </c>
      <c r="BI16" s="12">
        <v>1519.953987001216</v>
      </c>
      <c r="BJ16" s="12">
        <v>1554.912928702244</v>
      </c>
      <c r="BK16" s="12">
        <f t="shared" si="0"/>
        <v>1579.0016397936993</v>
      </c>
      <c r="BL16" s="12">
        <f t="shared" si="1"/>
        <v>1602.87614458738</v>
      </c>
      <c r="BM16" s="12">
        <f t="shared" si="2"/>
        <v>1670.4405798340272</v>
      </c>
      <c r="BN16" s="12">
        <f t="shared" si="3"/>
        <v>1760.704172917823</v>
      </c>
      <c r="BO16" s="12">
        <f t="shared" si="4"/>
        <v>1743.54082864022</v>
      </c>
      <c r="BP16" s="12">
        <f t="shared" si="5"/>
        <v>1804.5647576426277</v>
      </c>
      <c r="BQ16" s="12">
        <f t="shared" si="6"/>
        <v>1892.9884307671168</v>
      </c>
      <c r="BR16" s="12">
        <f t="shared" si="7"/>
        <v>1944.0991183978292</v>
      </c>
      <c r="BS16" s="12">
        <f t="shared" si="8"/>
        <v>2003.978911165394</v>
      </c>
      <c r="BT16" s="12">
        <f t="shared" si="9"/>
        <v>2041.061550149336</v>
      </c>
      <c r="BU16" s="12">
        <f t="shared" si="10"/>
        <v>2074.9517865902994</v>
      </c>
      <c r="BV16" s="12">
        <f t="shared" si="11"/>
        <v>2118.5257741086957</v>
      </c>
      <c r="BW16" s="12">
        <f t="shared" si="12"/>
        <v>2163.014815364978</v>
      </c>
      <c r="BX16" s="12">
        <f t="shared" si="13"/>
        <v>2206.2751116722775</v>
      </c>
      <c r="BY16" s="12">
        <f t="shared" si="13"/>
        <v>2265.313658930606</v>
      </c>
      <c r="BZ16" s="12">
        <f t="shared" si="13"/>
        <v>2311.6576129451564</v>
      </c>
      <c r="CA16" s="12">
        <f t="shared" si="13"/>
        <v>2341.709161913443</v>
      </c>
      <c r="CB16" s="12">
        <f t="shared" si="13"/>
        <v>2386.201635989799</v>
      </c>
      <c r="CC16" s="12"/>
      <c r="CD16" s="12">
        <v>425.47846914929715</v>
      </c>
      <c r="CE16" s="12">
        <v>481.2161486078551</v>
      </c>
      <c r="CF16" s="12">
        <v>513.9388467131892</v>
      </c>
      <c r="CG16" s="12">
        <v>548.886688289686</v>
      </c>
      <c r="CH16" s="12">
        <v>641.6485386106431</v>
      </c>
      <c r="CI16" s="12">
        <v>735.9708737864077</v>
      </c>
      <c r="CJ16" s="12">
        <v>758.05</v>
      </c>
      <c r="CK16" s="12">
        <v>835.3711000000001</v>
      </c>
      <c r="CL16" s="12">
        <v>930.6034054</v>
      </c>
      <c r="CM16" s="12">
        <v>1094.3896047504002</v>
      </c>
      <c r="CN16" s="12">
        <v>1357.0431098904962</v>
      </c>
      <c r="CO16" s="12">
        <v>1564.670705703742</v>
      </c>
      <c r="CP16" s="12">
        <v>1705.4910692170786</v>
      </c>
      <c r="CQ16" s="12">
        <v>1758.3612923628077</v>
      </c>
      <c r="CR16" s="12">
        <v>1749.5694859009936</v>
      </c>
      <c r="CS16" s="12">
        <v>1730.3242215560829</v>
      </c>
      <c r="CT16" s="12">
        <v>1723.4029246698585</v>
      </c>
      <c r="CU16" s="12">
        <v>1744.083759765897</v>
      </c>
      <c r="CV16" s="12">
        <v>1737.1074247268332</v>
      </c>
      <c r="CW16" s="12">
        <v>1754.4784989741013</v>
      </c>
      <c r="CX16" s="12">
        <v>1794.8315044505057</v>
      </c>
      <c r="CY16" s="12">
        <f t="shared" si="14"/>
        <v>1822.6370341174531</v>
      </c>
      <c r="CZ16" s="12">
        <f t="shared" si="15"/>
        <v>1850.195306073309</v>
      </c>
      <c r="DA16" s="12">
        <f t="shared" si="16"/>
        <v>1928.184738614911</v>
      </c>
      <c r="DB16" s="12">
        <f t="shared" si="17"/>
        <v>2032.3757435137588</v>
      </c>
      <c r="DC16" s="12">
        <f t="shared" si="18"/>
        <v>2012.5641447659868</v>
      </c>
      <c r="DD16" s="12">
        <f t="shared" si="19"/>
        <v>2083.003889832796</v>
      </c>
      <c r="DE16" s="12">
        <f t="shared" si="20"/>
        <v>2185.0710804346036</v>
      </c>
      <c r="DF16" s="12">
        <f t="shared" si="21"/>
        <v>2244.067999606338</v>
      </c>
      <c r="DG16" s="12">
        <f t="shared" si="22"/>
        <v>2313.187071520476</v>
      </c>
      <c r="DH16" s="12">
        <f t="shared" si="23"/>
        <v>2355.9914546392743</v>
      </c>
      <c r="DI16" s="12">
        <f t="shared" si="24"/>
        <v>2395.1108567194187</v>
      </c>
      <c r="DJ16" s="12">
        <f t="shared" si="25"/>
        <v>2445.4081847105263</v>
      </c>
      <c r="DK16" s="12">
        <f t="shared" si="26"/>
        <v>2496.761756589447</v>
      </c>
      <c r="DL16" s="12">
        <f t="shared" si="27"/>
        <v>2546.696991721236</v>
      </c>
      <c r="DM16" s="12">
        <f t="shared" si="28"/>
        <v>2614.8450163728007</v>
      </c>
      <c r="DN16" s="12">
        <f t="shared" si="29"/>
        <v>2668.339708693318</v>
      </c>
      <c r="DO16" s="12">
        <f t="shared" si="30"/>
        <v>2703.0281249063305</v>
      </c>
      <c r="DP16" s="12">
        <f t="shared" si="31"/>
        <v>2754.385659279551</v>
      </c>
    </row>
    <row r="17" spans="1:120" ht="12">
      <c r="A17" t="s">
        <v>5</v>
      </c>
      <c r="C17" s="17">
        <v>107.7</v>
      </c>
      <c r="D17" s="17">
        <v>105.4</v>
      </c>
      <c r="E17" s="17">
        <v>107.4</v>
      </c>
      <c r="F17" s="17">
        <v>117.8</v>
      </c>
      <c r="G17" s="17">
        <v>122.2</v>
      </c>
      <c r="H17" s="17">
        <v>99.9</v>
      </c>
      <c r="I17" s="17">
        <v>101.6</v>
      </c>
      <c r="J17" s="17">
        <v>103.9</v>
      </c>
      <c r="K17" s="17">
        <v>111.9</v>
      </c>
      <c r="L17" s="17">
        <v>120</v>
      </c>
      <c r="M17" s="17">
        <v>114.8</v>
      </c>
      <c r="N17" s="17">
        <v>106.8</v>
      </c>
      <c r="O17" s="17">
        <v>103.4</v>
      </c>
      <c r="P17" s="17">
        <v>98.1</v>
      </c>
      <c r="Q17" s="17">
        <v>97.6</v>
      </c>
      <c r="R17" s="17">
        <v>99.1</v>
      </c>
      <c r="S17" s="17">
        <v>100.6</v>
      </c>
      <c r="T17" s="17">
        <v>99.5</v>
      </c>
      <c r="U17" s="17">
        <v>102</v>
      </c>
      <c r="V17" s="17">
        <v>104.8</v>
      </c>
      <c r="W17" s="17">
        <v>102.1864</v>
      </c>
      <c r="X17" s="17">
        <v>101.7069</v>
      </c>
      <c r="Y17" s="17">
        <v>105.0782</v>
      </c>
      <c r="Z17" s="17">
        <v>108.13819</v>
      </c>
      <c r="AA17" s="17">
        <v>100.3342</v>
      </c>
      <c r="AB17" s="17">
        <v>103.6</v>
      </c>
      <c r="AC17" s="17">
        <v>106.5</v>
      </c>
      <c r="AD17" s="17">
        <v>102.5</v>
      </c>
      <c r="AE17" s="17">
        <v>103.46372915</v>
      </c>
      <c r="AF17" s="17">
        <v>101.75366725</v>
      </c>
      <c r="AG17" s="17">
        <v>100.50952156</v>
      </c>
      <c r="AH17" s="17">
        <v>101.50427089</v>
      </c>
      <c r="AI17" s="17">
        <v>101.44064067</v>
      </c>
      <c r="AJ17" s="17">
        <v>102.43206445</v>
      </c>
      <c r="AK17" s="17">
        <v>103.2392104</v>
      </c>
      <c r="AL17" s="17">
        <v>102.24263857</v>
      </c>
      <c r="AM17" s="17">
        <v>101.2</v>
      </c>
      <c r="AN17" s="17">
        <v>102</v>
      </c>
      <c r="AP17" s="12">
        <v>333.91798577281816</v>
      </c>
      <c r="AQ17" s="12">
        <v>359.6296706773252</v>
      </c>
      <c r="AR17" s="12">
        <v>379.0496728939008</v>
      </c>
      <c r="AS17" s="12">
        <v>407.0993486880494</v>
      </c>
      <c r="AT17" s="12">
        <v>479.56303275452217</v>
      </c>
      <c r="AU17" s="12">
        <v>586.0260260260261</v>
      </c>
      <c r="AV17" s="12">
        <v>585.44</v>
      </c>
      <c r="AW17" s="12">
        <v>594.80704</v>
      </c>
      <c r="AX17" s="12">
        <v>618.0045145600001</v>
      </c>
      <c r="AY17" s="12">
        <v>691.5470517926401</v>
      </c>
      <c r="AZ17" s="12">
        <v>829.8564621511681</v>
      </c>
      <c r="BA17" s="12">
        <v>952.6752185495409</v>
      </c>
      <c r="BB17" s="12">
        <v>1017.4571334109097</v>
      </c>
      <c r="BC17" s="12">
        <v>1052.0506759468806</v>
      </c>
      <c r="BD17" s="12">
        <v>1032.0617131038898</v>
      </c>
      <c r="BE17" s="12">
        <v>1007.2922319893964</v>
      </c>
      <c r="BF17" s="12">
        <v>998.2266019014918</v>
      </c>
      <c r="BG17" s="12">
        <v>1004.2159615129007</v>
      </c>
      <c r="BH17" s="12">
        <v>999.1948817053362</v>
      </c>
      <c r="BI17" s="12">
        <v>1019.1787793394429</v>
      </c>
      <c r="BJ17" s="12">
        <v>1068.099360747736</v>
      </c>
      <c r="BK17" s="12">
        <f t="shared" si="0"/>
        <v>1091.4522851711247</v>
      </c>
      <c r="BL17" s="12">
        <f t="shared" si="1"/>
        <v>1110.0822842267107</v>
      </c>
      <c r="BM17" s="12">
        <f t="shared" si="2"/>
        <v>1166.4544827843115</v>
      </c>
      <c r="BN17" s="12">
        <f t="shared" si="3"/>
        <v>1261.382764856816</v>
      </c>
      <c r="BO17" s="12">
        <f t="shared" si="4"/>
        <v>1265.5983060569674</v>
      </c>
      <c r="BP17" s="12">
        <f t="shared" si="5"/>
        <v>1311.1598450750182</v>
      </c>
      <c r="BQ17" s="12">
        <f t="shared" si="6"/>
        <v>1396.3852350048944</v>
      </c>
      <c r="BR17" s="12">
        <f t="shared" si="7"/>
        <v>1431.2948658800167</v>
      </c>
      <c r="BS17" s="12">
        <f t="shared" si="8"/>
        <v>1480.8710433719564</v>
      </c>
      <c r="BT17" s="12">
        <f t="shared" si="9"/>
        <v>1506.8405938743037</v>
      </c>
      <c r="BU17" s="12">
        <f t="shared" si="10"/>
        <v>1514.5182715749252</v>
      </c>
      <c r="BV17" s="12">
        <f t="shared" si="11"/>
        <v>1537.300729057958</v>
      </c>
      <c r="BW17" s="12">
        <f t="shared" si="12"/>
        <v>1559.4477085809735</v>
      </c>
      <c r="BX17" s="12">
        <f t="shared" si="13"/>
        <v>1597.374481917711</v>
      </c>
      <c r="BY17" s="12">
        <f t="shared" si="13"/>
        <v>1649.1168022629358</v>
      </c>
      <c r="BZ17" s="12">
        <f t="shared" si="13"/>
        <v>1686.1005317348352</v>
      </c>
      <c r="CA17" s="12">
        <f t="shared" si="13"/>
        <v>1706.3337381156532</v>
      </c>
      <c r="CB17" s="12">
        <f t="shared" si="13"/>
        <v>1740.4604128779663</v>
      </c>
      <c r="CC17" s="12"/>
      <c r="CD17" s="12">
        <v>391.86197349941796</v>
      </c>
      <c r="CE17" s="12">
        <v>422.03534545887317</v>
      </c>
      <c r="CF17" s="12">
        <v>444.8252541136523</v>
      </c>
      <c r="CG17" s="12">
        <v>477.74232291806254</v>
      </c>
      <c r="CH17" s="12">
        <v>562.7804563974777</v>
      </c>
      <c r="CI17" s="12">
        <v>687.7177177177177</v>
      </c>
      <c r="CJ17" s="12">
        <v>687.03</v>
      </c>
      <c r="CK17" s="12">
        <v>698.02248</v>
      </c>
      <c r="CL17" s="12">
        <v>725.24535672</v>
      </c>
      <c r="CM17" s="12">
        <v>811.54955416968</v>
      </c>
      <c r="CN17" s="12">
        <v>973.859465003616</v>
      </c>
      <c r="CO17" s="12">
        <v>1117.990665824151</v>
      </c>
      <c r="CP17" s="12">
        <v>1194.0140311001933</v>
      </c>
      <c r="CQ17" s="12">
        <v>1234.6105081576</v>
      </c>
      <c r="CR17" s="12">
        <v>1211.1529085026054</v>
      </c>
      <c r="CS17" s="12">
        <v>1182.085238698543</v>
      </c>
      <c r="CT17" s="12">
        <v>1171.4464715502559</v>
      </c>
      <c r="CU17" s="12">
        <v>1178.4751503795574</v>
      </c>
      <c r="CV17" s="12">
        <v>1172.5827746276595</v>
      </c>
      <c r="CW17" s="12">
        <v>1196.0344301202128</v>
      </c>
      <c r="CX17" s="12">
        <v>1253.4440827659828</v>
      </c>
      <c r="CY17" s="12">
        <f t="shared" si="14"/>
        <v>1280.8493841915783</v>
      </c>
      <c r="CZ17" s="12">
        <f t="shared" si="15"/>
        <v>1302.7122023303443</v>
      </c>
      <c r="DA17" s="12">
        <f t="shared" si="16"/>
        <v>1368.8665333890838</v>
      </c>
      <c r="DB17" s="12">
        <f t="shared" si="17"/>
        <v>1480.2674927227008</v>
      </c>
      <c r="DC17" s="12">
        <f t="shared" si="18"/>
        <v>1485.21454668338</v>
      </c>
      <c r="DD17" s="12">
        <f t="shared" si="19"/>
        <v>1538.6822703639816</v>
      </c>
      <c r="DE17" s="12">
        <f t="shared" si="20"/>
        <v>1638.6966179376404</v>
      </c>
      <c r="DF17" s="12">
        <f t="shared" si="21"/>
        <v>1679.6640333860812</v>
      </c>
      <c r="DG17" s="12">
        <f t="shared" si="22"/>
        <v>1737.8430461325408</v>
      </c>
      <c r="DH17" s="12">
        <f t="shared" si="23"/>
        <v>1768.31903048897</v>
      </c>
      <c r="DI17" s="12">
        <f t="shared" si="24"/>
        <v>1777.328997198894</v>
      </c>
      <c r="DJ17" s="12">
        <f t="shared" si="25"/>
        <v>1804.064839923286</v>
      </c>
      <c r="DK17" s="12">
        <f t="shared" si="26"/>
        <v>1830.0549317203913</v>
      </c>
      <c r="DL17" s="12">
        <f t="shared" si="27"/>
        <v>1874.5630471302345</v>
      </c>
      <c r="DM17" s="12">
        <f t="shared" si="28"/>
        <v>1935.2840883074343</v>
      </c>
      <c r="DN17" s="12">
        <f t="shared" si="29"/>
        <v>1978.6855157108896</v>
      </c>
      <c r="DO17" s="12">
        <f t="shared" si="30"/>
        <v>2002.4297418994204</v>
      </c>
      <c r="DP17" s="12">
        <f t="shared" si="31"/>
        <v>2042.4783367374089</v>
      </c>
    </row>
    <row r="18" spans="1:120" ht="12">
      <c r="A18" t="s">
        <v>6</v>
      </c>
      <c r="C18" s="17">
        <v>107.8</v>
      </c>
      <c r="D18" s="17">
        <v>104.8</v>
      </c>
      <c r="E18" s="17">
        <v>106.6</v>
      </c>
      <c r="F18" s="17">
        <v>119.7</v>
      </c>
      <c r="G18" s="17">
        <v>122.9</v>
      </c>
      <c r="H18" s="17">
        <v>103</v>
      </c>
      <c r="I18" s="17">
        <v>102.9</v>
      </c>
      <c r="J18" s="17">
        <v>104.6</v>
      </c>
      <c r="K18" s="17">
        <v>112.7</v>
      </c>
      <c r="L18" s="17">
        <v>124.4</v>
      </c>
      <c r="M18" s="17">
        <v>117.2</v>
      </c>
      <c r="N18" s="17">
        <v>107.3</v>
      </c>
      <c r="O18" s="17">
        <v>103</v>
      </c>
      <c r="P18" s="17">
        <v>98.5</v>
      </c>
      <c r="Q18" s="17">
        <v>98.5</v>
      </c>
      <c r="R18" s="17">
        <v>103</v>
      </c>
      <c r="S18" s="17">
        <v>100.4</v>
      </c>
      <c r="T18" s="17">
        <v>99.3</v>
      </c>
      <c r="U18" s="17">
        <v>102.5</v>
      </c>
      <c r="V18" s="17">
        <v>105.4</v>
      </c>
      <c r="W18" s="17">
        <v>103.7218</v>
      </c>
      <c r="X18" s="17">
        <v>102.4978</v>
      </c>
      <c r="Y18" s="17">
        <v>105.7004</v>
      </c>
      <c r="Z18" s="17">
        <v>107.66834</v>
      </c>
      <c r="AA18" s="17">
        <v>100.9021</v>
      </c>
      <c r="AB18" s="17">
        <v>102.8</v>
      </c>
      <c r="AC18" s="17">
        <v>105.4</v>
      </c>
      <c r="AD18" s="17">
        <v>102.6</v>
      </c>
      <c r="AE18" s="17">
        <v>103.24408003</v>
      </c>
      <c r="AF18" s="17">
        <v>101.42860797</v>
      </c>
      <c r="AG18" s="17">
        <v>100.70217353</v>
      </c>
      <c r="AH18" s="17">
        <v>101.11659666</v>
      </c>
      <c r="AI18" s="17">
        <v>100.51442267</v>
      </c>
      <c r="AJ18" s="17">
        <v>101.75883589</v>
      </c>
      <c r="AK18" s="17">
        <v>102.99299297</v>
      </c>
      <c r="AL18" s="17">
        <v>103.27366143</v>
      </c>
      <c r="AM18" s="17">
        <v>100.9</v>
      </c>
      <c r="AN18" s="17">
        <v>102.4</v>
      </c>
      <c r="AP18" s="12">
        <v>329.993831020298</v>
      </c>
      <c r="AQ18" s="12">
        <v>355.73334983988127</v>
      </c>
      <c r="AR18" s="12">
        <v>372.80855063219553</v>
      </c>
      <c r="AS18" s="12">
        <v>397.41391497392044</v>
      </c>
      <c r="AT18" s="12">
        <v>475.70445622378276</v>
      </c>
      <c r="AU18" s="12">
        <v>584.6407766990291</v>
      </c>
      <c r="AV18" s="12">
        <v>602.18</v>
      </c>
      <c r="AW18" s="12">
        <v>619.64322</v>
      </c>
      <c r="AX18" s="12">
        <v>648.1468081200001</v>
      </c>
      <c r="AY18" s="12">
        <v>730.46145275124</v>
      </c>
      <c r="AZ18" s="12">
        <v>908.6940472225426</v>
      </c>
      <c r="BA18" s="12">
        <v>1064.98942334482</v>
      </c>
      <c r="BB18" s="12">
        <v>1142.7336512489917</v>
      </c>
      <c r="BC18" s="12">
        <v>1177.0156607864615</v>
      </c>
      <c r="BD18" s="12">
        <v>1159.3604258746645</v>
      </c>
      <c r="BE18" s="12">
        <v>1141.9700194865445</v>
      </c>
      <c r="BF18" s="12">
        <v>1176.2291200711409</v>
      </c>
      <c r="BG18" s="12">
        <v>1180.9340365514256</v>
      </c>
      <c r="BH18" s="12">
        <v>1172.6674982955656</v>
      </c>
      <c r="BI18" s="12">
        <v>1201.9841857529545</v>
      </c>
      <c r="BJ18" s="12">
        <v>1266.8913317836143</v>
      </c>
      <c r="BK18" s="12">
        <f t="shared" si="0"/>
        <v>1314.042493369937</v>
      </c>
      <c r="BL18" s="12">
        <f t="shared" si="1"/>
        <v>1346.864646769331</v>
      </c>
      <c r="BM18" s="12">
        <f t="shared" si="2"/>
        <v>1423.64131909377</v>
      </c>
      <c r="BN18" s="12">
        <f t="shared" si="3"/>
        <v>1532.8109758223654</v>
      </c>
      <c r="BO18" s="12">
        <f t="shared" si="4"/>
        <v>1546.6384636352589</v>
      </c>
      <c r="BP18" s="12">
        <f t="shared" si="5"/>
        <v>1589.9443406170462</v>
      </c>
      <c r="BQ18" s="12">
        <f t="shared" si="6"/>
        <v>1675.8013350103668</v>
      </c>
      <c r="BR18" s="12">
        <f t="shared" si="7"/>
        <v>1719.3721697206363</v>
      </c>
      <c r="BS18" s="12">
        <f t="shared" si="8"/>
        <v>1775.1499789199213</v>
      </c>
      <c r="BT18" s="12">
        <f t="shared" si="9"/>
        <v>1800.5099129982245</v>
      </c>
      <c r="BU18" s="12">
        <f t="shared" si="10"/>
        <v>1813.152617012324</v>
      </c>
      <c r="BV18" s="12">
        <f t="shared" si="11"/>
        <v>1833.398218574586</v>
      </c>
      <c r="BW18" s="12">
        <f t="shared" si="12"/>
        <v>1842.8296346423097</v>
      </c>
      <c r="BX18" s="12">
        <f t="shared" si="13"/>
        <v>1875.2419836479546</v>
      </c>
      <c r="BY18" s="12">
        <f t="shared" si="13"/>
        <v>1931.3678443890265</v>
      </c>
      <c r="BZ18" s="12">
        <f t="shared" si="13"/>
        <v>1994.5942885822126</v>
      </c>
      <c r="CA18" s="12">
        <f t="shared" si="13"/>
        <v>2012.5456371794528</v>
      </c>
      <c r="CB18" s="12">
        <f t="shared" si="13"/>
        <v>2060.84673247176</v>
      </c>
      <c r="CC18" s="12"/>
      <c r="CD18" s="12">
        <v>391.6820397916869</v>
      </c>
      <c r="CE18" s="12">
        <v>422.2332388954385</v>
      </c>
      <c r="CF18" s="12">
        <v>442.50043436241947</v>
      </c>
      <c r="CG18" s="12">
        <v>471.70546303033916</v>
      </c>
      <c r="CH18" s="12">
        <v>564.631439247316</v>
      </c>
      <c r="CI18" s="12">
        <v>693.9320388349514</v>
      </c>
      <c r="CJ18" s="12">
        <v>714.75</v>
      </c>
      <c r="CK18" s="12">
        <v>735.4777500000001</v>
      </c>
      <c r="CL18" s="12">
        <v>769.3097265000001</v>
      </c>
      <c r="CM18" s="12">
        <v>867.0120617655001</v>
      </c>
      <c r="CN18" s="12">
        <v>1078.563004836282</v>
      </c>
      <c r="CO18" s="12">
        <v>1264.0758416681226</v>
      </c>
      <c r="CP18" s="12">
        <v>1356.3533781098956</v>
      </c>
      <c r="CQ18" s="12">
        <v>1397.0439794531924</v>
      </c>
      <c r="CR18" s="12">
        <v>1376.0883197613944</v>
      </c>
      <c r="CS18" s="12">
        <v>1355.4469949649736</v>
      </c>
      <c r="CT18" s="12">
        <v>1396.1104048139227</v>
      </c>
      <c r="CU18" s="12">
        <v>1401.6948464331786</v>
      </c>
      <c r="CV18" s="12">
        <v>1391.8829825081464</v>
      </c>
      <c r="CW18" s="12">
        <v>1426.68005707085</v>
      </c>
      <c r="CX18" s="12">
        <v>1503.7207801526758</v>
      </c>
      <c r="CY18" s="12">
        <f t="shared" si="14"/>
        <v>1559.686260148398</v>
      </c>
      <c r="CZ18" s="12">
        <f t="shared" si="15"/>
        <v>1598.6441035543846</v>
      </c>
      <c r="DA18" s="12">
        <f t="shared" si="16"/>
        <v>1689.7732120333987</v>
      </c>
      <c r="DB18" s="12">
        <f t="shared" si="17"/>
        <v>1819.3507671610407</v>
      </c>
      <c r="DC18" s="12">
        <f t="shared" si="18"/>
        <v>1835.7631304316003</v>
      </c>
      <c r="DD18" s="12">
        <f t="shared" si="19"/>
        <v>1887.1644980836852</v>
      </c>
      <c r="DE18" s="12">
        <f t="shared" si="20"/>
        <v>1989.0713809802044</v>
      </c>
      <c r="DF18" s="12">
        <f t="shared" si="21"/>
        <v>2040.7872368856897</v>
      </c>
      <c r="DG18" s="12">
        <f t="shared" si="22"/>
        <v>2106.9920080922875</v>
      </c>
      <c r="DH18" s="12">
        <f t="shared" si="23"/>
        <v>2137.092663847157</v>
      </c>
      <c r="DI18" s="12">
        <f t="shared" si="24"/>
        <v>2152.0987628442635</v>
      </c>
      <c r="DJ18" s="12">
        <f t="shared" si="25"/>
        <v>2176.1290257500837</v>
      </c>
      <c r="DK18" s="12">
        <f t="shared" si="26"/>
        <v>2187.3235267869923</v>
      </c>
      <c r="DL18" s="12">
        <f t="shared" si="27"/>
        <v>2225.794958006536</v>
      </c>
      <c r="DM18" s="12">
        <f t="shared" si="28"/>
        <v>2292.412844626286</v>
      </c>
      <c r="DN18" s="12">
        <f t="shared" si="29"/>
        <v>2367.458679737183</v>
      </c>
      <c r="DO18" s="12">
        <f t="shared" si="30"/>
        <v>2388.765807854818</v>
      </c>
      <c r="DP18" s="12">
        <f t="shared" si="31"/>
        <v>2446.0961872433336</v>
      </c>
    </row>
    <row r="19" spans="1:120" ht="12">
      <c r="A19" t="s">
        <v>7</v>
      </c>
      <c r="C19" s="17">
        <v>110</v>
      </c>
      <c r="D19" s="17">
        <v>104.5</v>
      </c>
      <c r="E19" s="17">
        <v>106</v>
      </c>
      <c r="F19" s="17">
        <v>115</v>
      </c>
      <c r="G19" s="17">
        <v>118.3</v>
      </c>
      <c r="H19" s="17">
        <v>103.4</v>
      </c>
      <c r="I19" s="17">
        <v>102.5</v>
      </c>
      <c r="J19" s="17">
        <v>103.9</v>
      </c>
      <c r="K19" s="17">
        <v>112.5</v>
      </c>
      <c r="L19" s="17">
        <v>121.3</v>
      </c>
      <c r="M19" s="17">
        <v>118</v>
      </c>
      <c r="N19" s="17">
        <v>107.7</v>
      </c>
      <c r="O19" s="17">
        <v>104.3</v>
      </c>
      <c r="P19" s="17">
        <v>99.2</v>
      </c>
      <c r="Q19" s="17">
        <v>99.1</v>
      </c>
      <c r="R19" s="17">
        <v>101.2</v>
      </c>
      <c r="S19" s="17">
        <v>100.5</v>
      </c>
      <c r="T19" s="17">
        <v>101.9</v>
      </c>
      <c r="U19" s="17">
        <v>103.5</v>
      </c>
      <c r="V19" s="17">
        <v>103.9</v>
      </c>
      <c r="W19" s="17">
        <v>103.2928</v>
      </c>
      <c r="X19" s="17">
        <v>101.9512</v>
      </c>
      <c r="Y19" s="17">
        <v>105.1639</v>
      </c>
      <c r="Z19" s="17">
        <v>106.30006</v>
      </c>
      <c r="AA19" s="17">
        <v>99.8413</v>
      </c>
      <c r="AB19" s="17">
        <v>103.5</v>
      </c>
      <c r="AC19" s="17">
        <v>105.7</v>
      </c>
      <c r="AD19" s="17">
        <v>102.5</v>
      </c>
      <c r="AE19" s="17">
        <v>102.75414502</v>
      </c>
      <c r="AF19" s="17">
        <v>101.21221977</v>
      </c>
      <c r="AG19" s="17">
        <v>101.13249121</v>
      </c>
      <c r="AH19" s="17">
        <v>101.11476237</v>
      </c>
      <c r="AI19" s="17">
        <v>101.59192182</v>
      </c>
      <c r="AJ19" s="17">
        <v>101.92586636</v>
      </c>
      <c r="AK19" s="17">
        <v>102.78608229</v>
      </c>
      <c r="AL19" s="17">
        <v>102.65577735</v>
      </c>
      <c r="AM19" s="17">
        <v>101.1</v>
      </c>
      <c r="AN19" s="17">
        <v>102</v>
      </c>
      <c r="AP19" s="12">
        <v>329.01442212722145</v>
      </c>
      <c r="AQ19" s="12">
        <v>361.9158643399436</v>
      </c>
      <c r="AR19" s="12">
        <v>378.20207823524106</v>
      </c>
      <c r="AS19" s="12">
        <v>400.8942029293556</v>
      </c>
      <c r="AT19" s="12">
        <v>461.0283333687589</v>
      </c>
      <c r="AU19" s="12">
        <v>545.3965183752418</v>
      </c>
      <c r="AV19" s="12">
        <v>563.94</v>
      </c>
      <c r="AW19" s="12">
        <v>578.0385</v>
      </c>
      <c r="AX19" s="12">
        <v>600.5820015</v>
      </c>
      <c r="AY19" s="12">
        <v>675.6547516875002</v>
      </c>
      <c r="AZ19" s="12">
        <v>819.5692137969376</v>
      </c>
      <c r="BA19" s="12">
        <v>967.0916722803864</v>
      </c>
      <c r="BB19" s="12">
        <v>1041.557731045976</v>
      </c>
      <c r="BC19" s="12">
        <v>1086.344713480953</v>
      </c>
      <c r="BD19" s="12">
        <v>1077.6539557731053</v>
      </c>
      <c r="BE19" s="12">
        <v>1067.9550701711473</v>
      </c>
      <c r="BF19" s="12">
        <v>1080.770531013201</v>
      </c>
      <c r="BG19" s="12">
        <v>1086.174383668267</v>
      </c>
      <c r="BH19" s="12">
        <v>1106.8116969579642</v>
      </c>
      <c r="BI19" s="12">
        <v>1145.5501063514928</v>
      </c>
      <c r="BJ19" s="12">
        <v>1190.226560499201</v>
      </c>
      <c r="BK19" s="12">
        <f t="shared" si="0"/>
        <v>1229.4183406833188</v>
      </c>
      <c r="BL19" s="12">
        <f t="shared" si="1"/>
        <v>1253.4067513467317</v>
      </c>
      <c r="BM19" s="12">
        <f t="shared" si="2"/>
        <v>1318.1314225795254</v>
      </c>
      <c r="BN19" s="12">
        <f t="shared" si="3"/>
        <v>1401.174493080889</v>
      </c>
      <c r="BO19" s="12">
        <f t="shared" si="4"/>
        <v>1398.9508291603697</v>
      </c>
      <c r="BP19" s="12">
        <f t="shared" si="5"/>
        <v>1447.9141081809826</v>
      </c>
      <c r="BQ19" s="12">
        <f t="shared" si="6"/>
        <v>1530.4452123472986</v>
      </c>
      <c r="BR19" s="12">
        <f t="shared" si="7"/>
        <v>1568.706342655981</v>
      </c>
      <c r="BS19" s="12">
        <f t="shared" si="8"/>
        <v>1611.9107902706648</v>
      </c>
      <c r="BT19" s="12">
        <f t="shared" si="9"/>
        <v>1631.4506915450893</v>
      </c>
      <c r="BU19" s="12">
        <f t="shared" si="10"/>
        <v>1649.9267272223217</v>
      </c>
      <c r="BV19" s="12">
        <f t="shared" si="11"/>
        <v>1668.3194895099684</v>
      </c>
      <c r="BW19" s="12">
        <f t="shared" si="12"/>
        <v>1694.87783149079</v>
      </c>
      <c r="BX19" s="12">
        <f t="shared" si="13"/>
        <v>1727.5189134905686</v>
      </c>
      <c r="BY19" s="12">
        <f t="shared" si="13"/>
        <v>1775.6490119957296</v>
      </c>
      <c r="BZ19" s="12">
        <f t="shared" si="13"/>
        <v>1822.8062962718109</v>
      </c>
      <c r="CA19" s="12">
        <f t="shared" si="13"/>
        <v>1842.8571655308006</v>
      </c>
      <c r="CB19" s="12">
        <f t="shared" si="13"/>
        <v>1879.7143088414166</v>
      </c>
      <c r="CC19" s="12"/>
      <c r="CD19" s="12">
        <v>391.3412844101789</v>
      </c>
      <c r="CE19" s="12">
        <v>430.4754128511968</v>
      </c>
      <c r="CF19" s="12">
        <v>449.8468064295007</v>
      </c>
      <c r="CG19" s="12">
        <v>476.83761481527074</v>
      </c>
      <c r="CH19" s="12">
        <v>548.3632570375614</v>
      </c>
      <c r="CI19" s="12">
        <v>648.7137330754351</v>
      </c>
      <c r="CJ19" s="12">
        <v>670.77</v>
      </c>
      <c r="CK19" s="12">
        <v>687.5392499999999</v>
      </c>
      <c r="CL19" s="12">
        <v>714.35328075</v>
      </c>
      <c r="CM19" s="12">
        <v>803.64744084375</v>
      </c>
      <c r="CN19" s="12">
        <v>974.8243457434688</v>
      </c>
      <c r="CO19" s="12">
        <v>1150.2927279772932</v>
      </c>
      <c r="CP19" s="12">
        <v>1238.8652680315447</v>
      </c>
      <c r="CQ19" s="12">
        <v>1292.136474556901</v>
      </c>
      <c r="CR19" s="12">
        <v>1281.7993827604457</v>
      </c>
      <c r="CS19" s="12">
        <v>1270.2631883156016</v>
      </c>
      <c r="CT19" s="12">
        <v>1285.5063465753888</v>
      </c>
      <c r="CU19" s="12">
        <v>1291.9338783082658</v>
      </c>
      <c r="CV19" s="12">
        <v>1316.4806219961229</v>
      </c>
      <c r="CW19" s="12">
        <v>1362.557443765987</v>
      </c>
      <c r="CX19" s="12">
        <v>1415.6971840728606</v>
      </c>
      <c r="CY19" s="12">
        <f t="shared" si="14"/>
        <v>1462.313260950012</v>
      </c>
      <c r="CZ19" s="12">
        <f t="shared" si="15"/>
        <v>1490.8459172976684</v>
      </c>
      <c r="DA19" s="12">
        <f t="shared" si="16"/>
        <v>1567.8317096210026</v>
      </c>
      <c r="DB19" s="12">
        <f t="shared" si="17"/>
        <v>1666.6060480261517</v>
      </c>
      <c r="DC19" s="12">
        <f t="shared" si="18"/>
        <v>1663.9611442279343</v>
      </c>
      <c r="DD19" s="12">
        <f t="shared" si="19"/>
        <v>1722.1997842759117</v>
      </c>
      <c r="DE19" s="12">
        <f t="shared" si="20"/>
        <v>1820.3651719796385</v>
      </c>
      <c r="DF19" s="12">
        <f t="shared" si="21"/>
        <v>1865.8743012791292</v>
      </c>
      <c r="DG19" s="12">
        <f t="shared" si="22"/>
        <v>1917.2631854272681</v>
      </c>
      <c r="DH19" s="12">
        <f t="shared" si="23"/>
        <v>1940.5046288039493</v>
      </c>
      <c r="DI19" s="12">
        <f t="shared" si="24"/>
        <v>1962.4806731547974</v>
      </c>
      <c r="DJ19" s="12">
        <f t="shared" si="25"/>
        <v>1984.3576692176496</v>
      </c>
      <c r="DK19" s="12">
        <f t="shared" si="26"/>
        <v>2015.9470919407686</v>
      </c>
      <c r="DL19" s="12">
        <f t="shared" si="27"/>
        <v>2054.7715388198544</v>
      </c>
      <c r="DM19" s="12">
        <f t="shared" si="28"/>
        <v>2112.019164762875</v>
      </c>
      <c r="DN19" s="12">
        <f t="shared" si="29"/>
        <v>2168.1096913683064</v>
      </c>
      <c r="DO19" s="12">
        <f t="shared" si="30"/>
        <v>2191.9588979733576</v>
      </c>
      <c r="DP19" s="12">
        <f t="shared" si="31"/>
        <v>2235.7980759328248</v>
      </c>
    </row>
    <row r="20" spans="1:120" ht="12">
      <c r="A20" t="s">
        <v>8</v>
      </c>
      <c r="C20" s="17">
        <v>106.7</v>
      </c>
      <c r="D20" s="17">
        <v>105</v>
      </c>
      <c r="E20" s="17">
        <v>105.6</v>
      </c>
      <c r="F20" s="17">
        <v>115.9</v>
      </c>
      <c r="G20" s="17">
        <v>120.1</v>
      </c>
      <c r="H20" s="17">
        <v>104.1</v>
      </c>
      <c r="I20" s="17">
        <v>104.2</v>
      </c>
      <c r="J20" s="17">
        <v>102.3</v>
      </c>
      <c r="K20" s="17">
        <v>110.9</v>
      </c>
      <c r="L20" s="17">
        <v>120.9</v>
      </c>
      <c r="M20" s="17">
        <v>116</v>
      </c>
      <c r="N20" s="17">
        <v>106.8</v>
      </c>
      <c r="O20" s="17">
        <v>102.1</v>
      </c>
      <c r="P20" s="17">
        <v>98.7</v>
      </c>
      <c r="Q20" s="17">
        <v>98.3</v>
      </c>
      <c r="R20" s="17">
        <v>99.7</v>
      </c>
      <c r="S20" s="17">
        <v>100.2</v>
      </c>
      <c r="T20" s="17">
        <v>98.7</v>
      </c>
      <c r="U20" s="17">
        <v>103.7</v>
      </c>
      <c r="V20" s="17">
        <v>106.3</v>
      </c>
      <c r="W20" s="17">
        <v>104.0236</v>
      </c>
      <c r="X20" s="17">
        <v>101.6321</v>
      </c>
      <c r="Y20" s="17">
        <v>107.0466</v>
      </c>
      <c r="Z20" s="17">
        <v>105.5266</v>
      </c>
      <c r="AA20" s="17">
        <v>100.2946</v>
      </c>
      <c r="AB20" s="17">
        <v>104</v>
      </c>
      <c r="AC20" s="17">
        <v>105.5</v>
      </c>
      <c r="AD20" s="17">
        <v>102.5</v>
      </c>
      <c r="AE20" s="17">
        <v>102.44156725</v>
      </c>
      <c r="AF20" s="17">
        <v>101.37878861</v>
      </c>
      <c r="AG20" s="17">
        <v>101.37684423</v>
      </c>
      <c r="AH20" s="17">
        <v>101.76644345</v>
      </c>
      <c r="AI20" s="17">
        <v>101.07476726</v>
      </c>
      <c r="AJ20" s="17">
        <v>102.03390128</v>
      </c>
      <c r="AK20" s="17">
        <v>102.55824097</v>
      </c>
      <c r="AL20" s="17">
        <v>103.4201594</v>
      </c>
      <c r="AM20" s="17">
        <v>100.7</v>
      </c>
      <c r="AN20" s="17">
        <v>102.1</v>
      </c>
      <c r="AP20" s="12">
        <v>356.208815973193</v>
      </c>
      <c r="AQ20" s="12">
        <v>380.074806643397</v>
      </c>
      <c r="AR20" s="12">
        <v>399.0785469755669</v>
      </c>
      <c r="AS20" s="12">
        <v>421.4269456061986</v>
      </c>
      <c r="AT20" s="12">
        <v>488.4338299575842</v>
      </c>
      <c r="AU20" s="12">
        <v>586.6090297790587</v>
      </c>
      <c r="AV20" s="12">
        <v>610.66</v>
      </c>
      <c r="AW20" s="12">
        <v>636.30772</v>
      </c>
      <c r="AX20" s="12">
        <v>650.9427975599999</v>
      </c>
      <c r="AY20" s="12">
        <v>721.8955624940398</v>
      </c>
      <c r="AZ20" s="12">
        <v>872.7717350552942</v>
      </c>
      <c r="BA20" s="12">
        <v>1012.4152126641412</v>
      </c>
      <c r="BB20" s="12">
        <v>1081.2594471253028</v>
      </c>
      <c r="BC20" s="12">
        <v>1103.9658955149341</v>
      </c>
      <c r="BD20" s="12">
        <v>1089.61433887324</v>
      </c>
      <c r="BE20" s="12">
        <v>1071.090895112395</v>
      </c>
      <c r="BF20" s="12">
        <v>1067.877622427058</v>
      </c>
      <c r="BG20" s="12">
        <v>1070.0133776719122</v>
      </c>
      <c r="BH20" s="12">
        <v>1056.1032037621774</v>
      </c>
      <c r="BI20" s="12">
        <v>1095.179022301378</v>
      </c>
      <c r="BJ20" s="12">
        <v>1164.1753007063646</v>
      </c>
      <c r="BK20" s="12">
        <f t="shared" si="0"/>
        <v>1211.0170581055859</v>
      </c>
      <c r="BL20" s="12">
        <f t="shared" si="1"/>
        <v>1230.7820675109272</v>
      </c>
      <c r="BM20" s="12">
        <f t="shared" si="2"/>
        <v>1317.510356680152</v>
      </c>
      <c r="BN20" s="12">
        <f t="shared" si="3"/>
        <v>1390.3238840524373</v>
      </c>
      <c r="BO20" s="12">
        <f t="shared" si="4"/>
        <v>1394.419778214856</v>
      </c>
      <c r="BP20" s="12">
        <f t="shared" si="5"/>
        <v>1450.1965693434504</v>
      </c>
      <c r="BQ20" s="12">
        <f t="shared" si="6"/>
        <v>1529.95738065734</v>
      </c>
      <c r="BR20" s="12">
        <f t="shared" si="7"/>
        <v>1568.2063151737734</v>
      </c>
      <c r="BS20" s="12">
        <f t="shared" si="8"/>
        <v>1606.495126977488</v>
      </c>
      <c r="BT20" s="12">
        <f t="shared" si="9"/>
        <v>1628.6452988084588</v>
      </c>
      <c r="BU20" s="12">
        <f t="shared" si="10"/>
        <v>1651.0692076322694</v>
      </c>
      <c r="BV20" s="12">
        <f t="shared" si="11"/>
        <v>1680.2344115054564</v>
      </c>
      <c r="BW20" s="12">
        <f t="shared" si="12"/>
        <v>1698.2930208515706</v>
      </c>
      <c r="BX20" s="12">
        <f t="shared" si="13"/>
        <v>1732.8346243408214</v>
      </c>
      <c r="BY20" s="12">
        <f t="shared" si="13"/>
        <v>1777.1647096430538</v>
      </c>
      <c r="BZ20" s="12">
        <f t="shared" si="13"/>
        <v>1837.9465755133933</v>
      </c>
      <c r="CA20" s="12">
        <f t="shared" si="13"/>
        <v>1850.8122015419874</v>
      </c>
      <c r="CB20" s="12">
        <f t="shared" si="13"/>
        <v>1889.679257774369</v>
      </c>
      <c r="CC20" s="12"/>
      <c r="CD20" s="12">
        <v>418.01716454771815</v>
      </c>
      <c r="CE20" s="12">
        <v>446.0243145724154</v>
      </c>
      <c r="CF20" s="12">
        <v>468.32553030103617</v>
      </c>
      <c r="CG20" s="12">
        <v>494.5517599978942</v>
      </c>
      <c r="CH20" s="12">
        <v>573.1854898375594</v>
      </c>
      <c r="CI20" s="12">
        <v>688.3957732949088</v>
      </c>
      <c r="CJ20" s="12">
        <v>716.62</v>
      </c>
      <c r="CK20" s="12">
        <v>746.7180400000001</v>
      </c>
      <c r="CL20" s="12">
        <v>763.89255492</v>
      </c>
      <c r="CM20" s="12">
        <v>847.1568434062799</v>
      </c>
      <c r="CN20" s="12">
        <v>1024.2126236781924</v>
      </c>
      <c r="CO20" s="12">
        <v>1188.0866434667032</v>
      </c>
      <c r="CP20" s="12">
        <v>1268.8765352224389</v>
      </c>
      <c r="CQ20" s="12">
        <v>1295.52294246211</v>
      </c>
      <c r="CR20" s="12">
        <v>1278.6811442101027</v>
      </c>
      <c r="CS20" s="12">
        <v>1256.943564758531</v>
      </c>
      <c r="CT20" s="12">
        <v>1253.1727340642556</v>
      </c>
      <c r="CU20" s="12">
        <v>1255.679079532384</v>
      </c>
      <c r="CV20" s="12">
        <v>1239.3552514984633</v>
      </c>
      <c r="CW20" s="12">
        <v>1285.2113958039065</v>
      </c>
      <c r="CX20" s="12">
        <v>1366.1797137395524</v>
      </c>
      <c r="CY20" s="12">
        <f t="shared" si="14"/>
        <v>1421.149320701577</v>
      </c>
      <c r="CZ20" s="12">
        <f t="shared" si="15"/>
        <v>1444.3438987647473</v>
      </c>
      <c r="DA20" s="12">
        <f t="shared" si="16"/>
        <v>1546.121035935104</v>
      </c>
      <c r="DB20" s="12">
        <f t="shared" si="17"/>
        <v>1631.5689611070934</v>
      </c>
      <c r="DC20" s="12">
        <f t="shared" si="18"/>
        <v>1636.375563266515</v>
      </c>
      <c r="DD20" s="12">
        <f t="shared" si="19"/>
        <v>1701.8305857971757</v>
      </c>
      <c r="DE20" s="12">
        <f t="shared" si="20"/>
        <v>1795.4312680160203</v>
      </c>
      <c r="DF20" s="12">
        <f t="shared" si="21"/>
        <v>1840.3170497164208</v>
      </c>
      <c r="DG20" s="12">
        <f t="shared" si="22"/>
        <v>1885.249628098463</v>
      </c>
      <c r="DH20" s="12">
        <f t="shared" si="23"/>
        <v>1911.243235240752</v>
      </c>
      <c r="DI20" s="12">
        <f t="shared" si="24"/>
        <v>1937.5580774464295</v>
      </c>
      <c r="DJ20" s="12">
        <f t="shared" si="25"/>
        <v>1971.7839451954276</v>
      </c>
      <c r="DK20" s="12">
        <f t="shared" si="26"/>
        <v>1992.9760334763243</v>
      </c>
      <c r="DL20" s="12">
        <f t="shared" si="27"/>
        <v>2033.5111985312926</v>
      </c>
      <c r="DM20" s="12">
        <f t="shared" si="28"/>
        <v>2085.533315141658</v>
      </c>
      <c r="DN20" s="12">
        <f t="shared" si="29"/>
        <v>2156.8618788596073</v>
      </c>
      <c r="DO20" s="12">
        <f t="shared" si="30"/>
        <v>2171.959912011625</v>
      </c>
      <c r="DP20" s="12">
        <f t="shared" si="31"/>
        <v>2217.571070163869</v>
      </c>
    </row>
    <row r="21" spans="1:120" ht="12">
      <c r="A21" t="s">
        <v>9</v>
      </c>
      <c r="C21" s="17">
        <v>107.9</v>
      </c>
      <c r="D21" s="17">
        <v>105.1</v>
      </c>
      <c r="E21" s="17">
        <v>105.3</v>
      </c>
      <c r="F21" s="17">
        <v>117.1</v>
      </c>
      <c r="G21" s="17">
        <v>119.3</v>
      </c>
      <c r="H21" s="17">
        <v>108.2</v>
      </c>
      <c r="I21" s="17">
        <v>105.2</v>
      </c>
      <c r="J21" s="17">
        <v>103.9</v>
      </c>
      <c r="K21" s="17">
        <v>108.8</v>
      </c>
      <c r="L21" s="17">
        <v>117</v>
      </c>
      <c r="M21" s="17">
        <v>115.6</v>
      </c>
      <c r="N21" s="17">
        <v>105.8</v>
      </c>
      <c r="O21" s="17">
        <v>103.7</v>
      </c>
      <c r="P21" s="17">
        <v>99</v>
      </c>
      <c r="Q21" s="17">
        <v>98.6</v>
      </c>
      <c r="R21" s="17">
        <v>99.6</v>
      </c>
      <c r="S21" s="17">
        <v>100.5</v>
      </c>
      <c r="T21" s="17">
        <v>100.3</v>
      </c>
      <c r="U21" s="17">
        <v>101.5</v>
      </c>
      <c r="V21" s="17">
        <v>105.1</v>
      </c>
      <c r="W21" s="17">
        <v>101.8848</v>
      </c>
      <c r="X21" s="17">
        <v>102.0064</v>
      </c>
      <c r="Y21" s="17">
        <v>106.1062</v>
      </c>
      <c r="Z21" s="17">
        <v>105.27922</v>
      </c>
      <c r="AA21" s="17">
        <v>100.6572</v>
      </c>
      <c r="AB21" s="17">
        <v>104.1</v>
      </c>
      <c r="AC21" s="17">
        <v>105.4</v>
      </c>
      <c r="AD21" s="17">
        <v>102.4</v>
      </c>
      <c r="AE21" s="17">
        <v>102.86398035</v>
      </c>
      <c r="AF21" s="17">
        <v>101.53504016</v>
      </c>
      <c r="AG21" s="17">
        <v>101.60396941</v>
      </c>
      <c r="AH21" s="17">
        <v>101.85492723</v>
      </c>
      <c r="AI21" s="17">
        <v>101.84154855</v>
      </c>
      <c r="AJ21" s="17">
        <v>102.28476438</v>
      </c>
      <c r="AK21" s="17">
        <v>103.43556683</v>
      </c>
      <c r="AL21" s="17">
        <v>103.0798783</v>
      </c>
      <c r="AM21" s="17">
        <v>101</v>
      </c>
      <c r="AN21" s="17">
        <v>102.3</v>
      </c>
      <c r="AP21" s="12">
        <v>347.534685921277</v>
      </c>
      <c r="AQ21" s="12">
        <v>374.9899261090579</v>
      </c>
      <c r="AR21" s="12">
        <v>394.1144123406199</v>
      </c>
      <c r="AS21" s="12">
        <v>415.0024761946727</v>
      </c>
      <c r="AT21" s="12">
        <v>485.9678996239616</v>
      </c>
      <c r="AU21" s="12">
        <v>579.7597042513862</v>
      </c>
      <c r="AV21" s="12">
        <v>627.3</v>
      </c>
      <c r="AW21" s="12">
        <v>659.9196</v>
      </c>
      <c r="AX21" s="12">
        <v>685.6564644</v>
      </c>
      <c r="AY21" s="12">
        <v>745.9942332671999</v>
      </c>
      <c r="AZ21" s="12">
        <v>872.813252922624</v>
      </c>
      <c r="BA21" s="12">
        <v>1008.9721203785532</v>
      </c>
      <c r="BB21" s="12">
        <v>1067.4925033605093</v>
      </c>
      <c r="BC21" s="12">
        <v>1106.9897259848483</v>
      </c>
      <c r="BD21" s="12">
        <v>1095.9198287249997</v>
      </c>
      <c r="BE21" s="12">
        <v>1080.5769511228496</v>
      </c>
      <c r="BF21" s="12">
        <v>1076.2546433183581</v>
      </c>
      <c r="BG21" s="12">
        <v>1081.63591653495</v>
      </c>
      <c r="BH21" s="12">
        <v>1084.8808242845546</v>
      </c>
      <c r="BI21" s="12">
        <v>1101.154036648823</v>
      </c>
      <c r="BJ21" s="12">
        <v>1157.3128925179128</v>
      </c>
      <c r="BK21" s="12">
        <f t="shared" si="0"/>
        <v>1179.1259259160904</v>
      </c>
      <c r="BL21" s="12">
        <f t="shared" si="1"/>
        <v>1202.7839084936709</v>
      </c>
      <c r="BM21" s="12">
        <f t="shared" si="2"/>
        <v>1276.2282995141113</v>
      </c>
      <c r="BN21" s="12">
        <f t="shared" si="3"/>
        <v>1343.60319914772</v>
      </c>
      <c r="BO21" s="12">
        <f t="shared" si="4"/>
        <v>1352.433359372519</v>
      </c>
      <c r="BP21" s="12">
        <f t="shared" si="5"/>
        <v>1407.883127106792</v>
      </c>
      <c r="BQ21" s="12">
        <f t="shared" si="6"/>
        <v>1483.9088159705589</v>
      </c>
      <c r="BR21" s="12">
        <f t="shared" si="7"/>
        <v>1519.5226275538523</v>
      </c>
      <c r="BS21" s="12">
        <f t="shared" si="8"/>
        <v>1563.0414570207984</v>
      </c>
      <c r="BT21" s="12">
        <f t="shared" si="9"/>
        <v>1587.0347711035165</v>
      </c>
      <c r="BU21" s="12">
        <f t="shared" si="10"/>
        <v>1612.4903233580806</v>
      </c>
      <c r="BV21" s="12">
        <f t="shared" si="11"/>
        <v>1642.4008454471648</v>
      </c>
      <c r="BW21" s="12">
        <f t="shared" si="12"/>
        <v>1672.6464544016849</v>
      </c>
      <c r="BX21" s="12">
        <f t="shared" si="13"/>
        <v>1710.8624847951876</v>
      </c>
      <c r="BY21" s="12">
        <f t="shared" si="13"/>
        <v>1769.6403088297247</v>
      </c>
      <c r="BZ21" s="12">
        <f t="shared" si="13"/>
        <v>1824.1430766894246</v>
      </c>
      <c r="CA21" s="12">
        <f t="shared" si="13"/>
        <v>1842.3845074563187</v>
      </c>
      <c r="CB21" s="12">
        <f t="shared" si="13"/>
        <v>1884.759351127814</v>
      </c>
      <c r="CC21" s="12"/>
      <c r="CD21" s="12">
        <v>400.53192496994495</v>
      </c>
      <c r="CE21" s="12">
        <v>432.1739470425706</v>
      </c>
      <c r="CF21" s="12">
        <v>454.2148183417417</v>
      </c>
      <c r="CG21" s="12">
        <v>478.28820371385393</v>
      </c>
      <c r="CH21" s="12">
        <v>560.0754865489229</v>
      </c>
      <c r="CI21" s="12">
        <v>668.1700554528651</v>
      </c>
      <c r="CJ21" s="12">
        <v>722.96</v>
      </c>
      <c r="CK21" s="12">
        <v>760.5539200000001</v>
      </c>
      <c r="CL21" s="12">
        <v>790.2155228800001</v>
      </c>
      <c r="CM21" s="12">
        <v>859.75448889344</v>
      </c>
      <c r="CN21" s="12">
        <v>1005.9127520053249</v>
      </c>
      <c r="CO21" s="12">
        <v>1162.8351413181556</v>
      </c>
      <c r="CP21" s="12">
        <v>1230.2795795146085</v>
      </c>
      <c r="CQ21" s="12">
        <v>1275.799923956649</v>
      </c>
      <c r="CR21" s="12">
        <v>1263.0419247170826</v>
      </c>
      <c r="CS21" s="12">
        <v>1245.3593377710433</v>
      </c>
      <c r="CT21" s="12">
        <v>1240.377900419959</v>
      </c>
      <c r="CU21" s="12">
        <v>1246.5797899220588</v>
      </c>
      <c r="CV21" s="12">
        <v>1250.319529291825</v>
      </c>
      <c r="CW21" s="12">
        <v>1269.0743222312021</v>
      </c>
      <c r="CX21" s="12">
        <v>1333.7971126649934</v>
      </c>
      <c r="CY21" s="12">
        <f t="shared" si="14"/>
        <v>1358.9365206445032</v>
      </c>
      <c r="CZ21" s="12">
        <f t="shared" si="15"/>
        <v>1386.2022229947145</v>
      </c>
      <c r="DA21" s="12">
        <f t="shared" si="16"/>
        <v>1470.8465031352177</v>
      </c>
      <c r="DB21" s="12">
        <f t="shared" si="17"/>
        <v>1548.4957258980326</v>
      </c>
      <c r="DC21" s="12">
        <f t="shared" si="18"/>
        <v>1558.6724398086344</v>
      </c>
      <c r="DD21" s="12">
        <f t="shared" si="19"/>
        <v>1622.5780098407884</v>
      </c>
      <c r="DE21" s="12">
        <f t="shared" si="20"/>
        <v>1710.197222372191</v>
      </c>
      <c r="DF21" s="12">
        <f t="shared" si="21"/>
        <v>1751.2419557091237</v>
      </c>
      <c r="DG21" s="12">
        <f t="shared" si="22"/>
        <v>1801.3971812015886</v>
      </c>
      <c r="DH21" s="12">
        <f t="shared" si="23"/>
        <v>1829.0493513741408</v>
      </c>
      <c r="DI21" s="12">
        <f t="shared" si="24"/>
        <v>1858.3867434639856</v>
      </c>
      <c r="DJ21" s="12">
        <f t="shared" si="25"/>
        <v>1892.8584652072093</v>
      </c>
      <c r="DK21" s="12">
        <f t="shared" si="26"/>
        <v>1927.7163728267851</v>
      </c>
      <c r="DL21" s="12">
        <f t="shared" si="27"/>
        <v>1971.7601498605595</v>
      </c>
      <c r="DM21" s="12">
        <f t="shared" si="28"/>
        <v>2039.501287536327</v>
      </c>
      <c r="DN21" s="12">
        <f t="shared" si="29"/>
        <v>2102.315445119379</v>
      </c>
      <c r="DO21" s="12">
        <f t="shared" si="30"/>
        <v>2123.338599570573</v>
      </c>
      <c r="DP21" s="12">
        <f t="shared" si="31"/>
        <v>2172.175387360696</v>
      </c>
    </row>
    <row r="22" spans="1:120" ht="12">
      <c r="A22" t="s">
        <v>10</v>
      </c>
      <c r="C22" s="17">
        <v>111</v>
      </c>
      <c r="D22" s="17">
        <v>107.5</v>
      </c>
      <c r="E22" s="17">
        <v>106.6</v>
      </c>
      <c r="F22" s="17">
        <v>116.1</v>
      </c>
      <c r="G22" s="17">
        <v>114.6</v>
      </c>
      <c r="H22" s="17">
        <v>106.3</v>
      </c>
      <c r="I22" s="17">
        <v>105.3</v>
      </c>
      <c r="J22" s="17">
        <v>105.9</v>
      </c>
      <c r="K22" s="17">
        <v>113.7</v>
      </c>
      <c r="L22" s="17">
        <v>121.3</v>
      </c>
      <c r="M22" s="17">
        <v>116.2</v>
      </c>
      <c r="N22" s="17">
        <v>105.8</v>
      </c>
      <c r="O22" s="17">
        <v>103.8</v>
      </c>
      <c r="P22" s="17">
        <v>99.7</v>
      </c>
      <c r="Q22" s="17">
        <v>96.3</v>
      </c>
      <c r="R22" s="17">
        <v>97.2</v>
      </c>
      <c r="S22" s="17">
        <v>100.4</v>
      </c>
      <c r="T22" s="17">
        <v>99.5</v>
      </c>
      <c r="U22" s="17">
        <v>101.2</v>
      </c>
      <c r="V22" s="17">
        <v>105.2</v>
      </c>
      <c r="W22" s="17">
        <v>102.2949</v>
      </c>
      <c r="X22" s="17">
        <v>102.373</v>
      </c>
      <c r="Y22" s="17">
        <v>105.4337</v>
      </c>
      <c r="Z22" s="17">
        <v>107.18145</v>
      </c>
      <c r="AA22" s="17">
        <v>101.221</v>
      </c>
      <c r="AB22" s="17">
        <v>104.9</v>
      </c>
      <c r="AC22" s="17">
        <v>106.4</v>
      </c>
      <c r="AD22" s="17">
        <v>102.9</v>
      </c>
      <c r="AE22" s="17">
        <v>103.06500149</v>
      </c>
      <c r="AF22" s="17">
        <v>101.6289674</v>
      </c>
      <c r="AG22" s="17">
        <v>101.05639456</v>
      </c>
      <c r="AH22" s="17">
        <v>102.14583758</v>
      </c>
      <c r="AI22" s="17">
        <v>101.82601083</v>
      </c>
      <c r="AJ22" s="17">
        <v>101.90950824</v>
      </c>
      <c r="AK22" s="17">
        <v>103.18246449</v>
      </c>
      <c r="AL22" s="17">
        <v>102.8655347</v>
      </c>
      <c r="AM22" s="17">
        <v>100.8</v>
      </c>
      <c r="AN22" s="17">
        <v>101.9</v>
      </c>
      <c r="AP22" s="12">
        <v>331.01144962130195</v>
      </c>
      <c r="AQ22" s="12">
        <v>367.42270907964513</v>
      </c>
      <c r="AR22" s="12">
        <v>394.9794122606185</v>
      </c>
      <c r="AS22" s="12">
        <v>421.0480534698193</v>
      </c>
      <c r="AT22" s="12">
        <v>488.83679007846024</v>
      </c>
      <c r="AU22" s="12">
        <v>560.2069614299154</v>
      </c>
      <c r="AV22" s="12">
        <v>595.5</v>
      </c>
      <c r="AW22" s="12">
        <v>627.0614999999999</v>
      </c>
      <c r="AX22" s="12">
        <v>664.0581285</v>
      </c>
      <c r="AY22" s="12">
        <v>755.0340921045</v>
      </c>
      <c r="AZ22" s="12">
        <v>915.8563537227584</v>
      </c>
      <c r="BA22" s="12">
        <v>1064.2250830258454</v>
      </c>
      <c r="BB22" s="12">
        <v>1125.9501378413443</v>
      </c>
      <c r="BC22" s="12">
        <v>1168.7362430793153</v>
      </c>
      <c r="BD22" s="12">
        <v>1165.2300343500774</v>
      </c>
      <c r="BE22" s="12">
        <v>1122.1165230791246</v>
      </c>
      <c r="BF22" s="12">
        <v>1090.6972604329092</v>
      </c>
      <c r="BG22" s="12">
        <v>1095.060049474641</v>
      </c>
      <c r="BH22" s="12">
        <v>1089.5847492272676</v>
      </c>
      <c r="BI22" s="12">
        <v>1102.659766217995</v>
      </c>
      <c r="BJ22" s="12">
        <v>1159.9980740613307</v>
      </c>
      <c r="BK22" s="12">
        <f t="shared" si="0"/>
        <v>1186.6188698629642</v>
      </c>
      <c r="BL22" s="12">
        <f t="shared" si="1"/>
        <v>1214.7773356448124</v>
      </c>
      <c r="BM22" s="12">
        <f t="shared" si="2"/>
        <v>1280.7846917317447</v>
      </c>
      <c r="BN22" s="12">
        <f t="shared" si="3"/>
        <v>1372.763603976114</v>
      </c>
      <c r="BO22" s="12">
        <f t="shared" si="4"/>
        <v>1389.5250475806624</v>
      </c>
      <c r="BP22" s="12">
        <f t="shared" si="5"/>
        <v>1457.6117749121152</v>
      </c>
      <c r="BQ22" s="12">
        <f t="shared" si="6"/>
        <v>1550.8989285064906</v>
      </c>
      <c r="BR22" s="12">
        <f t="shared" si="7"/>
        <v>1595.874997433179</v>
      </c>
      <c r="BS22" s="12">
        <f t="shared" si="8"/>
        <v>1644.7885898830434</v>
      </c>
      <c r="BT22" s="12">
        <f t="shared" si="9"/>
        <v>1671.581659811158</v>
      </c>
      <c r="BU22" s="12">
        <f t="shared" si="10"/>
        <v>1689.2401575313606</v>
      </c>
      <c r="BV22" s="12">
        <f t="shared" si="11"/>
        <v>1725.4885076481198</v>
      </c>
      <c r="BW22" s="12">
        <f t="shared" si="12"/>
        <v>1756.9961146681799</v>
      </c>
      <c r="BX22" s="12">
        <f t="shared" si="13"/>
        <v>1790.5461002542486</v>
      </c>
      <c r="BY22" s="12">
        <f t="shared" si="13"/>
        <v>1847.5295940719197</v>
      </c>
      <c r="BZ22" s="12">
        <f t="shared" si="13"/>
        <v>1900.4711956828196</v>
      </c>
      <c r="CA22" s="12">
        <f t="shared" si="13"/>
        <v>1915.6749652482822</v>
      </c>
      <c r="CB22" s="12">
        <f t="shared" si="13"/>
        <v>1952.0727895879998</v>
      </c>
      <c r="CC22" s="12"/>
      <c r="CD22" s="12">
        <v>389.60408925955795</v>
      </c>
      <c r="CE22" s="12">
        <v>432.46053907810926</v>
      </c>
      <c r="CF22" s="12">
        <v>464.89507950896746</v>
      </c>
      <c r="CG22" s="12">
        <v>495.5781547565593</v>
      </c>
      <c r="CH22" s="12">
        <v>575.3662376723653</v>
      </c>
      <c r="CI22" s="12">
        <v>659.3697083725306</v>
      </c>
      <c r="CJ22" s="12">
        <v>700.91</v>
      </c>
      <c r="CK22" s="12">
        <v>738.0582299999999</v>
      </c>
      <c r="CL22" s="12">
        <v>781.60366557</v>
      </c>
      <c r="CM22" s="12">
        <v>888.68336775309</v>
      </c>
      <c r="CN22" s="12">
        <v>1077.972925084498</v>
      </c>
      <c r="CO22" s="12">
        <v>1252.6045389481867</v>
      </c>
      <c r="CP22" s="12">
        <v>1325.2556022071815</v>
      </c>
      <c r="CQ22" s="12">
        <v>1375.6153150910543</v>
      </c>
      <c r="CR22" s="12">
        <v>1371.4884691457812</v>
      </c>
      <c r="CS22" s="12">
        <v>1320.7433957873873</v>
      </c>
      <c r="CT22" s="12">
        <v>1283.7625807053405</v>
      </c>
      <c r="CU22" s="12">
        <v>1288.8976310281619</v>
      </c>
      <c r="CV22" s="12">
        <v>1282.4531428730213</v>
      </c>
      <c r="CW22" s="12">
        <v>1297.8425805874977</v>
      </c>
      <c r="CX22" s="12">
        <v>1365.3303947780475</v>
      </c>
      <c r="CY22" s="12">
        <f t="shared" si="14"/>
        <v>1396.6633620078087</v>
      </c>
      <c r="CZ22" s="12">
        <f t="shared" si="15"/>
        <v>1429.806183588254</v>
      </c>
      <c r="DA22" s="12">
        <f t="shared" si="16"/>
        <v>1507.4975621858891</v>
      </c>
      <c r="DB22" s="12">
        <f t="shared" si="17"/>
        <v>1615.7577458654875</v>
      </c>
      <c r="DC22" s="12">
        <f t="shared" si="18"/>
        <v>1635.4861479425053</v>
      </c>
      <c r="DD22" s="12">
        <f t="shared" si="19"/>
        <v>1715.6249691916883</v>
      </c>
      <c r="DE22" s="12">
        <f t="shared" si="20"/>
        <v>1825.4249672199564</v>
      </c>
      <c r="DF22" s="12">
        <f t="shared" si="21"/>
        <v>1878.3622912693354</v>
      </c>
      <c r="DG22" s="12">
        <f t="shared" si="22"/>
        <v>1935.9341234843387</v>
      </c>
      <c r="DH22" s="12">
        <f t="shared" si="23"/>
        <v>1967.4698592413743</v>
      </c>
      <c r="DI22" s="12">
        <f t="shared" si="24"/>
        <v>1988.2541038040397</v>
      </c>
      <c r="DJ22" s="12">
        <f t="shared" si="25"/>
        <v>2030.918807549359</v>
      </c>
      <c r="DK22" s="12">
        <f t="shared" si="26"/>
        <v>2068.003604923717</v>
      </c>
      <c r="DL22" s="12">
        <f t="shared" si="27"/>
        <v>2107.4923041632323</v>
      </c>
      <c r="DM22" s="12">
        <f t="shared" si="28"/>
        <v>2174.56249837271</v>
      </c>
      <c r="DN22" s="12">
        <f t="shared" si="29"/>
        <v>2236.8753413367667</v>
      </c>
      <c r="DO22" s="12">
        <f t="shared" si="30"/>
        <v>2254.770344067461</v>
      </c>
      <c r="DP22" s="12">
        <f t="shared" si="31"/>
        <v>2297.610980604743</v>
      </c>
    </row>
    <row r="23" spans="1:120" ht="12">
      <c r="A23" s="6" t="s">
        <v>101</v>
      </c>
      <c r="B23" s="6"/>
      <c r="C23" s="20">
        <v>115.2</v>
      </c>
      <c r="D23" s="20">
        <v>106.3</v>
      </c>
      <c r="E23" s="20">
        <v>108.1</v>
      </c>
      <c r="F23" s="20">
        <v>120.1</v>
      </c>
      <c r="G23" s="20">
        <v>115.9</v>
      </c>
      <c r="H23" s="20">
        <v>106.3</v>
      </c>
      <c r="I23" s="20">
        <v>110.5</v>
      </c>
      <c r="J23" s="20">
        <v>110</v>
      </c>
      <c r="K23" s="20">
        <v>120.2</v>
      </c>
      <c r="L23" s="20">
        <v>123.9</v>
      </c>
      <c r="M23" s="20">
        <v>118.7</v>
      </c>
      <c r="N23" s="20">
        <v>109.2</v>
      </c>
      <c r="O23" s="20">
        <v>102.8</v>
      </c>
      <c r="P23" s="20">
        <v>100</v>
      </c>
      <c r="Q23" s="20">
        <v>101.5</v>
      </c>
      <c r="R23" s="20">
        <v>102.5</v>
      </c>
      <c r="S23" s="20">
        <v>100</v>
      </c>
      <c r="T23" s="20">
        <v>100.5</v>
      </c>
      <c r="U23" s="20">
        <v>100.1</v>
      </c>
      <c r="V23" s="20">
        <v>102.2</v>
      </c>
      <c r="W23" s="20">
        <v>100.95580000000001</v>
      </c>
      <c r="X23" s="20">
        <v>101.2145</v>
      </c>
      <c r="Y23" s="20">
        <v>103.1501</v>
      </c>
      <c r="Z23" s="20">
        <v>105.78257</v>
      </c>
      <c r="AA23" s="20">
        <v>99.5921</v>
      </c>
      <c r="AB23" s="20">
        <v>103.1</v>
      </c>
      <c r="AC23" s="20">
        <v>105.2</v>
      </c>
      <c r="AD23" s="20">
        <v>102.8</v>
      </c>
      <c r="AE23" s="20">
        <v>102.29810851</v>
      </c>
      <c r="AF23" s="20">
        <v>102.65213764</v>
      </c>
      <c r="AG23" s="20">
        <v>102.41912734</v>
      </c>
      <c r="AH23" s="20">
        <v>103.23124611</v>
      </c>
      <c r="AI23" s="20">
        <v>101.7</v>
      </c>
      <c r="AJ23" s="20">
        <v>101.6</v>
      </c>
      <c r="AK23" s="20">
        <v>102.45281129</v>
      </c>
      <c r="AL23" s="20">
        <v>101.72585599</v>
      </c>
      <c r="AM23" s="20">
        <v>101.2</v>
      </c>
      <c r="AN23" s="20">
        <v>102.5</v>
      </c>
      <c r="AO23" s="6"/>
      <c r="AP23" s="12">
        <v>372.81083487912974</v>
      </c>
      <c r="AQ23" s="12">
        <v>429.47808178075746</v>
      </c>
      <c r="AR23" s="12">
        <v>456.5352009329452</v>
      </c>
      <c r="AS23" s="12">
        <v>493.5145522085138</v>
      </c>
      <c r="AT23" s="12">
        <v>592.710977202425</v>
      </c>
      <c r="AU23" s="12">
        <v>686.9520225776106</v>
      </c>
      <c r="AV23" s="12">
        <v>730.23</v>
      </c>
      <c r="AW23" s="12">
        <v>806.90415</v>
      </c>
      <c r="AX23" s="12">
        <v>887.594565</v>
      </c>
      <c r="AY23" s="12">
        <v>1066.8886671300002</v>
      </c>
      <c r="AZ23" s="12">
        <v>1321.8750585740702</v>
      </c>
      <c r="BA23" s="12">
        <v>1569.0656945274216</v>
      </c>
      <c r="BB23" s="12">
        <v>1713.4197384239444</v>
      </c>
      <c r="BC23" s="12">
        <v>1761.3954910998148</v>
      </c>
      <c r="BD23" s="12">
        <v>1761.3954910998148</v>
      </c>
      <c r="BE23" s="12">
        <v>1787.816423466312</v>
      </c>
      <c r="BF23" s="12">
        <v>1832.5118340529696</v>
      </c>
      <c r="BG23" s="12">
        <v>1832.5118340529696</v>
      </c>
      <c r="BH23" s="12">
        <v>1841.6743932232343</v>
      </c>
      <c r="BI23" s="12">
        <v>1843.5160676164576</v>
      </c>
      <c r="BJ23" s="12">
        <v>1884.0734211040194</v>
      </c>
      <c r="BK23" s="12">
        <f t="shared" si="0"/>
        <v>1902.081394862932</v>
      </c>
      <c r="BL23" s="12">
        <f t="shared" si="1"/>
        <v>1925.1821734035425</v>
      </c>
      <c r="BM23" s="12">
        <f t="shared" si="2"/>
        <v>1985.8273370479276</v>
      </c>
      <c r="BN23" s="12">
        <f t="shared" si="3"/>
        <v>2100.6591928918597</v>
      </c>
      <c r="BO23" s="12">
        <f t="shared" si="4"/>
        <v>2092.090604044054</v>
      </c>
      <c r="BP23" s="12">
        <f t="shared" si="5"/>
        <v>2156.94541276942</v>
      </c>
      <c r="BQ23" s="12">
        <f t="shared" si="6"/>
        <v>2269.10657423343</v>
      </c>
      <c r="BR23" s="12">
        <f t="shared" si="7"/>
        <v>2332.641558311966</v>
      </c>
      <c r="BS23" s="12">
        <f t="shared" si="8"/>
        <v>2386.24819247133</v>
      </c>
      <c r="BT23" s="12">
        <f t="shared" si="9"/>
        <v>2449.534778967682</v>
      </c>
      <c r="BU23" s="12">
        <f t="shared" si="10"/>
        <v>2508.792144508498</v>
      </c>
      <c r="BV23" s="12">
        <f t="shared" si="11"/>
        <v>2589.8573930859147</v>
      </c>
      <c r="BW23" s="12">
        <f t="shared" si="12"/>
        <v>2633.8849687683755</v>
      </c>
      <c r="BX23" s="12">
        <f t="shared" si="13"/>
        <v>2676.0271282686695</v>
      </c>
      <c r="BY23" s="12">
        <f t="shared" si="13"/>
        <v>2741.665023794306</v>
      </c>
      <c r="BZ23" s="12">
        <f t="shared" si="13"/>
        <v>2788.9822138331947</v>
      </c>
      <c r="CA23" s="12">
        <f t="shared" si="13"/>
        <v>2822.450000399193</v>
      </c>
      <c r="CB23" s="12">
        <f t="shared" si="13"/>
        <v>2893.0112504091726</v>
      </c>
      <c r="CC23" s="12"/>
      <c r="CD23" s="12">
        <v>434.5298848066019</v>
      </c>
      <c r="CE23" s="12">
        <v>500.5784272972054</v>
      </c>
      <c r="CF23" s="12">
        <v>532.1148682169294</v>
      </c>
      <c r="CG23" s="12">
        <v>575.2161725425007</v>
      </c>
      <c r="CH23" s="12">
        <v>690.8346232235432</v>
      </c>
      <c r="CI23" s="12">
        <v>800.6773283160866</v>
      </c>
      <c r="CJ23" s="12">
        <v>851.12</v>
      </c>
      <c r="CK23" s="12">
        <v>940.4876</v>
      </c>
      <c r="CL23" s="12">
        <v>1034.53636</v>
      </c>
      <c r="CM23" s="12">
        <v>1243.51270472</v>
      </c>
      <c r="CN23" s="12">
        <v>1540.7122411480802</v>
      </c>
      <c r="CO23" s="12">
        <v>1828.8254302427713</v>
      </c>
      <c r="CP23" s="12">
        <v>1997.0773698251064</v>
      </c>
      <c r="CQ23" s="12">
        <v>2052.9955361802095</v>
      </c>
      <c r="CR23" s="12">
        <v>2052.9955361802095</v>
      </c>
      <c r="CS23" s="12">
        <v>2083.7904692229126</v>
      </c>
      <c r="CT23" s="12">
        <v>2135.885230953485</v>
      </c>
      <c r="CU23" s="12">
        <v>2135.885230953485</v>
      </c>
      <c r="CV23" s="12">
        <v>2146.5646571082525</v>
      </c>
      <c r="CW23" s="12">
        <v>2148.7112217653607</v>
      </c>
      <c r="CX23" s="12">
        <v>2195.9828686441983</v>
      </c>
      <c r="CY23" s="12">
        <f t="shared" si="14"/>
        <v>2216.9720729027</v>
      </c>
      <c r="CZ23" s="12">
        <f t="shared" si="15"/>
        <v>2243.8971987281034</v>
      </c>
      <c r="DA23" s="12">
        <f t="shared" si="16"/>
        <v>2314.582204385237</v>
      </c>
      <c r="DB23" s="12">
        <f t="shared" si="17"/>
        <v>2448.4245405613565</v>
      </c>
      <c r="DC23" s="12">
        <f t="shared" si="18"/>
        <v>2438.4374168604068</v>
      </c>
      <c r="DD23" s="12">
        <f t="shared" si="19"/>
        <v>2514.028976783079</v>
      </c>
      <c r="DE23" s="12">
        <f t="shared" si="20"/>
        <v>2644.7584835757993</v>
      </c>
      <c r="DF23" s="12">
        <f t="shared" si="21"/>
        <v>2718.811721115922</v>
      </c>
      <c r="DG23" s="12">
        <f t="shared" si="22"/>
        <v>2781.2929646497646</v>
      </c>
      <c r="DH23" s="12">
        <f t="shared" si="23"/>
        <v>2855.056682243913</v>
      </c>
      <c r="DI23" s="12">
        <f t="shared" si="24"/>
        <v>2924.124139016573</v>
      </c>
      <c r="DJ23" s="12">
        <f t="shared" si="25"/>
        <v>3018.609786510117</v>
      </c>
      <c r="DK23" s="12">
        <f t="shared" si="26"/>
        <v>3069.9261528807892</v>
      </c>
      <c r="DL23" s="12">
        <f t="shared" si="27"/>
        <v>3119.0449713268818</v>
      </c>
      <c r="DM23" s="12">
        <f t="shared" si="28"/>
        <v>3195.5492585237644</v>
      </c>
      <c r="DN23" s="12">
        <f t="shared" si="29"/>
        <v>3250.6998368153972</v>
      </c>
      <c r="DO23" s="12">
        <f t="shared" si="30"/>
        <v>3289.708234857182</v>
      </c>
      <c r="DP23" s="12">
        <f t="shared" si="31"/>
        <v>3371.9509407286114</v>
      </c>
    </row>
    <row r="24" spans="1:120" ht="12">
      <c r="A24" t="s">
        <v>12</v>
      </c>
      <c r="C24" s="17">
        <v>109.4</v>
      </c>
      <c r="D24" s="17">
        <v>107.7</v>
      </c>
      <c r="E24" s="17">
        <v>107.7</v>
      </c>
      <c r="F24" s="17">
        <v>121.4</v>
      </c>
      <c r="G24" s="17">
        <v>118.5</v>
      </c>
      <c r="H24" s="17">
        <v>103</v>
      </c>
      <c r="I24" s="17">
        <v>101.9</v>
      </c>
      <c r="J24" s="17">
        <v>104.4</v>
      </c>
      <c r="K24" s="17">
        <v>117.3</v>
      </c>
      <c r="L24" s="17">
        <v>121.7</v>
      </c>
      <c r="M24" s="17">
        <v>115.3</v>
      </c>
      <c r="N24" s="17">
        <v>107.1</v>
      </c>
      <c r="O24" s="17">
        <v>102</v>
      </c>
      <c r="P24" s="17">
        <v>99</v>
      </c>
      <c r="Q24" s="17">
        <v>98.8</v>
      </c>
      <c r="R24" s="17">
        <v>100.1</v>
      </c>
      <c r="S24" s="17">
        <v>101.5</v>
      </c>
      <c r="T24" s="17">
        <v>100.2</v>
      </c>
      <c r="U24" s="17">
        <v>101.2</v>
      </c>
      <c r="V24" s="17">
        <v>104.6</v>
      </c>
      <c r="W24" s="17">
        <v>102.3635</v>
      </c>
      <c r="X24" s="17">
        <v>101.6799</v>
      </c>
      <c r="Y24" s="17">
        <v>104.8062</v>
      </c>
      <c r="Z24" s="17">
        <v>105.62953</v>
      </c>
      <c r="AA24" s="17">
        <v>99.5231</v>
      </c>
      <c r="AB24" s="17">
        <v>104.3</v>
      </c>
      <c r="AC24" s="17">
        <v>105.9</v>
      </c>
      <c r="AD24" s="17">
        <v>102.6</v>
      </c>
      <c r="AE24" s="17">
        <v>102.50761253</v>
      </c>
      <c r="AF24" s="17">
        <v>102.18606034</v>
      </c>
      <c r="AG24" s="17">
        <v>101.51150416</v>
      </c>
      <c r="AH24" s="17">
        <v>101.77148028</v>
      </c>
      <c r="AI24" s="17">
        <v>101.48223949</v>
      </c>
      <c r="AJ24" s="17">
        <v>102.41179669</v>
      </c>
      <c r="AK24" s="17">
        <v>103.38935343</v>
      </c>
      <c r="AL24" s="17">
        <v>102.82202896</v>
      </c>
      <c r="AM24" s="17">
        <v>101.5</v>
      </c>
      <c r="AN24" s="17">
        <v>102.3</v>
      </c>
      <c r="AP24" s="12">
        <v>331.55132973055487</v>
      </c>
      <c r="AQ24" s="12">
        <v>362.7171547252271</v>
      </c>
      <c r="AR24" s="12">
        <v>390.6463756390695</v>
      </c>
      <c r="AS24" s="12">
        <v>420.7261465632779</v>
      </c>
      <c r="AT24" s="12">
        <v>510.76154192781934</v>
      </c>
      <c r="AU24" s="12">
        <v>605.2524271844659</v>
      </c>
      <c r="AV24" s="12">
        <v>623.41</v>
      </c>
      <c r="AW24" s="12">
        <v>635.2547900000001</v>
      </c>
      <c r="AX24" s="12">
        <v>663.20600076</v>
      </c>
      <c r="AY24" s="12">
        <v>777.94063889148</v>
      </c>
      <c r="AZ24" s="12">
        <v>946.7537575309314</v>
      </c>
      <c r="BA24" s="12">
        <v>1091.607082433164</v>
      </c>
      <c r="BB24" s="12">
        <v>1169.1111852859185</v>
      </c>
      <c r="BC24" s="12">
        <v>1192.493408991637</v>
      </c>
      <c r="BD24" s="12">
        <v>1180.5684749017205</v>
      </c>
      <c r="BE24" s="12">
        <v>1166.4016532028998</v>
      </c>
      <c r="BF24" s="12">
        <v>1167.5680548561024</v>
      </c>
      <c r="BG24" s="12">
        <v>1185.0815756789439</v>
      </c>
      <c r="BH24" s="12">
        <v>1187.451738830302</v>
      </c>
      <c r="BI24" s="12">
        <v>1201.7011596962657</v>
      </c>
      <c r="BJ24" s="12">
        <v>1256.9794130422938</v>
      </c>
      <c r="BK24" s="12">
        <f t="shared" si="0"/>
        <v>1286.6881214695486</v>
      </c>
      <c r="BL24" s="12">
        <f t="shared" si="1"/>
        <v>1308.3031952221156</v>
      </c>
      <c r="BM24" s="12">
        <f t="shared" si="2"/>
        <v>1371.182863390881</v>
      </c>
      <c r="BN24" s="12">
        <f t="shared" si="3"/>
        <v>1448.3740140403297</v>
      </c>
      <c r="BO24" s="12">
        <f t="shared" si="4"/>
        <v>1441.4667183673714</v>
      </c>
      <c r="BP24" s="12">
        <f t="shared" si="5"/>
        <v>1503.4497872571683</v>
      </c>
      <c r="BQ24" s="12">
        <f t="shared" si="6"/>
        <v>1592.1533247053414</v>
      </c>
      <c r="BR24" s="12">
        <f t="shared" si="7"/>
        <v>1633.5493111476803</v>
      </c>
      <c r="BS24" s="12">
        <f t="shared" si="8"/>
        <v>1674.5123983577482</v>
      </c>
      <c r="BT24" s="12">
        <f t="shared" si="9"/>
        <v>1711.1182497866298</v>
      </c>
      <c r="BU24" s="12">
        <f t="shared" si="10"/>
        <v>1736.981873314674</v>
      </c>
      <c r="BV24" s="12">
        <f t="shared" si="11"/>
        <v>1767.752164667618</v>
      </c>
      <c r="BW24" s="12">
        <f t="shared" si="12"/>
        <v>1793.954485337651</v>
      </c>
      <c r="BX24" s="12">
        <f t="shared" si="13"/>
        <v>1837.221020235131</v>
      </c>
      <c r="BY24" s="12">
        <f t="shared" si="13"/>
        <v>1899.4909339011513</v>
      </c>
      <c r="BZ24" s="12">
        <f t="shared" si="13"/>
        <v>1953.095118148416</v>
      </c>
      <c r="CA24" s="12">
        <f t="shared" si="13"/>
        <v>1982.3915449206422</v>
      </c>
      <c r="CB24" s="12">
        <f t="shared" si="13"/>
        <v>2027.9865504538168</v>
      </c>
      <c r="CC24" s="12"/>
      <c r="CD24" s="12">
        <v>397.0042774695058</v>
      </c>
      <c r="CE24" s="12">
        <v>434.3226795516394</v>
      </c>
      <c r="CF24" s="12">
        <v>467.76552587711564</v>
      </c>
      <c r="CG24" s="12">
        <v>503.7834713696535</v>
      </c>
      <c r="CH24" s="12">
        <v>611.5931342427593</v>
      </c>
      <c r="CI24" s="12">
        <v>724.7378640776699</v>
      </c>
      <c r="CJ24" s="12">
        <v>746.48</v>
      </c>
      <c r="CK24" s="12">
        <v>760.6631200000002</v>
      </c>
      <c r="CL24" s="12">
        <v>794.1322972800002</v>
      </c>
      <c r="CM24" s="12">
        <v>931.5171847094401</v>
      </c>
      <c r="CN24" s="12">
        <v>1133.6564137913888</v>
      </c>
      <c r="CO24" s="12">
        <v>1307.1058451014712</v>
      </c>
      <c r="CP24" s="12">
        <v>1399.9103601036757</v>
      </c>
      <c r="CQ24" s="12">
        <v>1427.908567305749</v>
      </c>
      <c r="CR24" s="12">
        <v>1413.6294816326917</v>
      </c>
      <c r="CS24" s="12">
        <v>1396.6659278530992</v>
      </c>
      <c r="CT24" s="12">
        <v>1398.0625937809523</v>
      </c>
      <c r="CU24" s="12">
        <v>1419.0335326876664</v>
      </c>
      <c r="CV24" s="12">
        <v>1421.871599753042</v>
      </c>
      <c r="CW24" s="12">
        <v>1438.9340589500787</v>
      </c>
      <c r="CX24" s="12">
        <v>1505.125025661782</v>
      </c>
      <c r="CY24" s="12">
        <f t="shared" si="14"/>
        <v>1540.6986556432985</v>
      </c>
      <c r="CZ24" s="12">
        <f t="shared" si="15"/>
        <v>1566.5808523594503</v>
      </c>
      <c r="DA24" s="12">
        <f t="shared" si="16"/>
        <v>1641.8738612855502</v>
      </c>
      <c r="DB24" s="12">
        <f t="shared" si="17"/>
        <v>1734.3036428687785</v>
      </c>
      <c r="DC24" s="12">
        <f t="shared" si="18"/>
        <v>1726.0327487959373</v>
      </c>
      <c r="DD24" s="12">
        <f t="shared" si="19"/>
        <v>1800.2521569941625</v>
      </c>
      <c r="DE24" s="12">
        <f t="shared" si="20"/>
        <v>1906.4670342568184</v>
      </c>
      <c r="DF24" s="12">
        <f t="shared" si="21"/>
        <v>1956.0351771474957</v>
      </c>
      <c r="DG24" s="12">
        <f t="shared" si="22"/>
        <v>2005.084960340854</v>
      </c>
      <c r="DH24" s="12">
        <f t="shared" si="23"/>
        <v>2048.91732744217</v>
      </c>
      <c r="DI24" s="12">
        <f t="shared" si="24"/>
        <v>2079.8867980814193</v>
      </c>
      <c r="DJ24" s="12">
        <f t="shared" si="25"/>
        <v>2116.7315825557553</v>
      </c>
      <c r="DK24" s="12">
        <f t="shared" si="26"/>
        <v>2148.1066139696986</v>
      </c>
      <c r="DL24" s="12">
        <f t="shared" si="27"/>
        <v>2199.9145781830907</v>
      </c>
      <c r="DM24" s="12">
        <f t="shared" si="28"/>
        <v>2274.477458395809</v>
      </c>
      <c r="DN24" s="12">
        <f t="shared" si="29"/>
        <v>2338.663870960411</v>
      </c>
      <c r="DO24" s="12">
        <f t="shared" si="30"/>
        <v>2373.743829024817</v>
      </c>
      <c r="DP24" s="12">
        <f t="shared" si="31"/>
        <v>2428.3399370923876</v>
      </c>
    </row>
    <row r="25" spans="1:120" ht="12">
      <c r="A25" t="s">
        <v>13</v>
      </c>
      <c r="C25" s="17">
        <v>114.3</v>
      </c>
      <c r="D25" s="17">
        <v>106.1</v>
      </c>
      <c r="E25" s="17">
        <v>106.4</v>
      </c>
      <c r="F25" s="17">
        <v>119.8</v>
      </c>
      <c r="G25" s="17">
        <v>119.6</v>
      </c>
      <c r="H25" s="17">
        <v>102</v>
      </c>
      <c r="I25" s="17">
        <v>101.5</v>
      </c>
      <c r="J25" s="17">
        <v>104.8</v>
      </c>
      <c r="K25" s="17">
        <v>117.4</v>
      </c>
      <c r="L25" s="17">
        <v>124.9</v>
      </c>
      <c r="M25" s="17">
        <v>116.4</v>
      </c>
      <c r="N25" s="17">
        <v>107</v>
      </c>
      <c r="O25" s="17">
        <v>102.1</v>
      </c>
      <c r="P25" s="17">
        <v>99.3</v>
      </c>
      <c r="Q25" s="17">
        <v>98.5</v>
      </c>
      <c r="R25" s="17">
        <v>101.1</v>
      </c>
      <c r="S25" s="17">
        <v>100</v>
      </c>
      <c r="T25" s="17">
        <v>99.3</v>
      </c>
      <c r="U25" s="17">
        <v>102.9</v>
      </c>
      <c r="V25" s="17">
        <v>104.6</v>
      </c>
      <c r="W25" s="17">
        <v>101.1725</v>
      </c>
      <c r="X25" s="17">
        <v>100.9986</v>
      </c>
      <c r="Y25" s="17">
        <v>104.4287</v>
      </c>
      <c r="Z25" s="17">
        <v>105.25001</v>
      </c>
      <c r="AA25" s="17">
        <v>98.2429</v>
      </c>
      <c r="AB25" s="17">
        <v>103.7</v>
      </c>
      <c r="AC25" s="17">
        <v>105.6</v>
      </c>
      <c r="AD25" s="17">
        <v>102.3</v>
      </c>
      <c r="AE25" s="17">
        <v>102.3758748</v>
      </c>
      <c r="AF25" s="17">
        <v>102.17801526</v>
      </c>
      <c r="AG25" s="17">
        <v>101.42521053</v>
      </c>
      <c r="AH25" s="17">
        <v>101.75412976</v>
      </c>
      <c r="AI25" s="17">
        <v>102.04797734</v>
      </c>
      <c r="AJ25" s="17">
        <v>102.17400003</v>
      </c>
      <c r="AK25" s="17">
        <v>103.1745886</v>
      </c>
      <c r="AL25" s="17">
        <v>102.84981978</v>
      </c>
      <c r="AM25" s="17">
        <v>101.4</v>
      </c>
      <c r="AN25" s="17">
        <v>102.2</v>
      </c>
      <c r="AP25" s="12">
        <v>324.56567340461646</v>
      </c>
      <c r="AQ25" s="12">
        <v>370.97856470147656</v>
      </c>
      <c r="AR25" s="12">
        <v>393.60825714826666</v>
      </c>
      <c r="AS25" s="12">
        <v>418.7991856057558</v>
      </c>
      <c r="AT25" s="12">
        <v>501.72142435569543</v>
      </c>
      <c r="AU25" s="12">
        <v>600.0588235294117</v>
      </c>
      <c r="AV25" s="12">
        <v>612.06</v>
      </c>
      <c r="AW25" s="12">
        <v>621.2408999999999</v>
      </c>
      <c r="AX25" s="12">
        <v>651.0604631999998</v>
      </c>
      <c r="AY25" s="12">
        <v>764.3449837967999</v>
      </c>
      <c r="AZ25" s="12">
        <v>954.666884762203</v>
      </c>
      <c r="BA25" s="12">
        <v>1111.2322538632045</v>
      </c>
      <c r="BB25" s="12">
        <v>1189.0185116336288</v>
      </c>
      <c r="BC25" s="12">
        <v>1213.987900377935</v>
      </c>
      <c r="BD25" s="12">
        <v>1205.4899850752893</v>
      </c>
      <c r="BE25" s="12">
        <v>1187.40763529916</v>
      </c>
      <c r="BF25" s="12">
        <v>1200.4691192874507</v>
      </c>
      <c r="BG25" s="12">
        <v>1200.4691192874507</v>
      </c>
      <c r="BH25" s="12">
        <v>1192.0658354524385</v>
      </c>
      <c r="BI25" s="12">
        <v>1226.6357446805591</v>
      </c>
      <c r="BJ25" s="12">
        <v>1283.0609889358648</v>
      </c>
      <c r="BK25" s="12">
        <f t="shared" si="0"/>
        <v>1298.1048790311377</v>
      </c>
      <c r="BL25" s="12">
        <f t="shared" si="1"/>
        <v>1311.0677543531426</v>
      </c>
      <c r="BM25" s="12">
        <f t="shared" si="2"/>
        <v>1369.1310119901802</v>
      </c>
      <c r="BN25" s="12">
        <f t="shared" si="3"/>
        <v>1441.010527032766</v>
      </c>
      <c r="BO25" s="12">
        <f t="shared" si="4"/>
        <v>1415.6905310622735</v>
      </c>
      <c r="BP25" s="12">
        <f t="shared" si="5"/>
        <v>1468.0710807115775</v>
      </c>
      <c r="BQ25" s="12">
        <f t="shared" si="6"/>
        <v>1550.2830612314258</v>
      </c>
      <c r="BR25" s="12">
        <f t="shared" si="7"/>
        <v>1585.9395716397485</v>
      </c>
      <c r="BS25" s="12">
        <f t="shared" si="8"/>
        <v>1623.6195102655654</v>
      </c>
      <c r="BT25" s="12">
        <f t="shared" si="9"/>
        <v>1658.9821909634866</v>
      </c>
      <c r="BU25" s="12">
        <f t="shared" si="10"/>
        <v>1682.6261798399228</v>
      </c>
      <c r="BV25" s="12">
        <f t="shared" si="11"/>
        <v>1712.141626410046</v>
      </c>
      <c r="BW25" s="12">
        <f t="shared" si="12"/>
        <v>1747.205898947631</v>
      </c>
      <c r="BX25" s="12">
        <f t="shared" si="13"/>
        <v>1785.1901557149147</v>
      </c>
      <c r="BY25" s="12">
        <f t="shared" si="13"/>
        <v>1841.8625988865629</v>
      </c>
      <c r="BZ25" s="12">
        <f t="shared" si="13"/>
        <v>1894.3523635500544</v>
      </c>
      <c r="CA25" s="12">
        <f t="shared" si="13"/>
        <v>1920.8732966397552</v>
      </c>
      <c r="CB25" s="12">
        <f t="shared" si="13"/>
        <v>1963.1325091658298</v>
      </c>
      <c r="CC25" s="12"/>
      <c r="CD25" s="12">
        <v>383.0931272059881</v>
      </c>
      <c r="CE25" s="12">
        <v>437.8754443964443</v>
      </c>
      <c r="CF25" s="12">
        <v>464.58584650462745</v>
      </c>
      <c r="CG25" s="12">
        <v>494.3193406809237</v>
      </c>
      <c r="CH25" s="12">
        <v>592.1945701357466</v>
      </c>
      <c r="CI25" s="12">
        <v>708.2647058823528</v>
      </c>
      <c r="CJ25" s="12">
        <v>722.43</v>
      </c>
      <c r="CK25" s="12">
        <v>733.2664499999998</v>
      </c>
      <c r="CL25" s="12">
        <v>768.4632395999998</v>
      </c>
      <c r="CM25" s="12">
        <v>902.1758432903998</v>
      </c>
      <c r="CN25" s="12">
        <v>1126.8176282697093</v>
      </c>
      <c r="CO25" s="12">
        <v>1311.6157193059419</v>
      </c>
      <c r="CP25" s="12">
        <v>1403.4288196573577</v>
      </c>
      <c r="CQ25" s="12">
        <v>1432.9008248701623</v>
      </c>
      <c r="CR25" s="12">
        <v>1422.870519096071</v>
      </c>
      <c r="CS25" s="12">
        <v>1401.5274613096299</v>
      </c>
      <c r="CT25" s="12">
        <v>1416.9442633840358</v>
      </c>
      <c r="CU25" s="12">
        <v>1416.9442633840358</v>
      </c>
      <c r="CV25" s="12">
        <v>1407.0256535403475</v>
      </c>
      <c r="CW25" s="12">
        <v>1447.8293974930177</v>
      </c>
      <c r="CX25" s="12">
        <v>1514.4295497776964</v>
      </c>
      <c r="CY25" s="12">
        <f t="shared" si="14"/>
        <v>1532.1862362488398</v>
      </c>
      <c r="CZ25" s="12">
        <f t="shared" si="15"/>
        <v>1547.4866480040207</v>
      </c>
      <c r="DA25" s="12">
        <f t="shared" si="16"/>
        <v>1616.0201891841748</v>
      </c>
      <c r="DB25" s="12">
        <f t="shared" si="17"/>
        <v>1700.861410718363</v>
      </c>
      <c r="DC25" s="12">
        <f t="shared" si="18"/>
        <v>1670.975574870631</v>
      </c>
      <c r="DD25" s="12">
        <f t="shared" si="19"/>
        <v>1732.801671140844</v>
      </c>
      <c r="DE25" s="12">
        <f t="shared" si="20"/>
        <v>1829.8385647247314</v>
      </c>
      <c r="DF25" s="12">
        <f t="shared" si="21"/>
        <v>1871.9248517134001</v>
      </c>
      <c r="DG25" s="12">
        <f t="shared" si="22"/>
        <v>1916.3994425401963</v>
      </c>
      <c r="DH25" s="12">
        <f t="shared" si="23"/>
        <v>1958.1389148412766</v>
      </c>
      <c r="DI25" s="12">
        <f t="shared" si="24"/>
        <v>1986.0465168476221</v>
      </c>
      <c r="DJ25" s="12">
        <f t="shared" si="25"/>
        <v>2020.8843498470897</v>
      </c>
      <c r="DK25" s="12">
        <f t="shared" si="26"/>
        <v>2062.2716033995644</v>
      </c>
      <c r="DL25" s="12">
        <f t="shared" si="27"/>
        <v>2107.1053886761524</v>
      </c>
      <c r="DM25" s="12">
        <f t="shared" si="28"/>
        <v>2173.9973161350517</v>
      </c>
      <c r="DN25" s="12">
        <f t="shared" si="29"/>
        <v>2235.9523216669377</v>
      </c>
      <c r="DO25" s="12">
        <f t="shared" si="30"/>
        <v>2267.2556541702747</v>
      </c>
      <c r="DP25" s="12">
        <f t="shared" si="31"/>
        <v>2317.1352785620206</v>
      </c>
    </row>
    <row r="26" spans="1:120" ht="12">
      <c r="A26" t="s">
        <v>14</v>
      </c>
      <c r="C26" s="17">
        <v>106.4</v>
      </c>
      <c r="D26" s="17">
        <v>106.5</v>
      </c>
      <c r="E26" s="17">
        <v>108.3</v>
      </c>
      <c r="F26" s="17">
        <v>119.1</v>
      </c>
      <c r="G26" s="17">
        <v>118.8</v>
      </c>
      <c r="H26" s="17">
        <v>102.8</v>
      </c>
      <c r="I26" s="17">
        <v>104.1</v>
      </c>
      <c r="J26" s="17">
        <v>108</v>
      </c>
      <c r="K26" s="17">
        <v>115.4</v>
      </c>
      <c r="L26" s="17">
        <v>126.3</v>
      </c>
      <c r="M26" s="17">
        <v>113.7</v>
      </c>
      <c r="N26" s="17">
        <v>109.7</v>
      </c>
      <c r="O26" s="17">
        <v>100.7</v>
      </c>
      <c r="P26" s="17">
        <v>99.9</v>
      </c>
      <c r="Q26" s="17">
        <v>98</v>
      </c>
      <c r="R26" s="17">
        <v>100.5</v>
      </c>
      <c r="S26" s="17">
        <v>101.3</v>
      </c>
      <c r="T26" s="17">
        <v>98.7</v>
      </c>
      <c r="U26" s="17">
        <v>101.7</v>
      </c>
      <c r="V26" s="17">
        <v>104.8</v>
      </c>
      <c r="W26" s="17">
        <v>101.9385</v>
      </c>
      <c r="X26" s="17">
        <v>100.8658</v>
      </c>
      <c r="Y26" s="17">
        <v>105.1518</v>
      </c>
      <c r="Z26" s="17">
        <v>106.41451</v>
      </c>
      <c r="AA26" s="17">
        <v>99.4247</v>
      </c>
      <c r="AB26" s="17">
        <v>103.4</v>
      </c>
      <c r="AC26" s="17">
        <v>105.9</v>
      </c>
      <c r="AD26" s="17">
        <v>102.4</v>
      </c>
      <c r="AE26" s="17">
        <v>102.49878325</v>
      </c>
      <c r="AF26" s="17">
        <v>101.52726528</v>
      </c>
      <c r="AG26" s="17">
        <v>101.34271123</v>
      </c>
      <c r="AH26" s="17">
        <v>101.64588506</v>
      </c>
      <c r="AI26" s="17">
        <v>101.11066944</v>
      </c>
      <c r="AJ26" s="17">
        <v>102.02965994</v>
      </c>
      <c r="AK26" s="17">
        <v>102.80371837</v>
      </c>
      <c r="AL26" s="17">
        <v>102.92361134</v>
      </c>
      <c r="AM26" s="17">
        <v>100.7</v>
      </c>
      <c r="AN26" s="17">
        <v>101.8</v>
      </c>
      <c r="AP26" s="12">
        <v>300.4070346011799</v>
      </c>
      <c r="AQ26" s="12">
        <v>319.6330848156554</v>
      </c>
      <c r="AR26" s="12">
        <v>340.40923532867305</v>
      </c>
      <c r="AS26" s="12">
        <v>368.6632018609529</v>
      </c>
      <c r="AT26" s="12">
        <v>439.0778734163949</v>
      </c>
      <c r="AU26" s="12">
        <v>521.624513618677</v>
      </c>
      <c r="AV26" s="12">
        <v>536.23</v>
      </c>
      <c r="AW26" s="12">
        <v>558.21543</v>
      </c>
      <c r="AX26" s="12">
        <v>602.8726644</v>
      </c>
      <c r="AY26" s="12">
        <v>695.7150547176001</v>
      </c>
      <c r="AZ26" s="12">
        <v>878.6881141083287</v>
      </c>
      <c r="BA26" s="12">
        <v>999.0683857411698</v>
      </c>
      <c r="BB26" s="12">
        <v>1095.9780191580633</v>
      </c>
      <c r="BC26" s="12">
        <v>1103.6498652921698</v>
      </c>
      <c r="BD26" s="12">
        <v>1102.5462154268778</v>
      </c>
      <c r="BE26" s="12">
        <v>1080.4952911183402</v>
      </c>
      <c r="BF26" s="12">
        <v>1085.8977675739318</v>
      </c>
      <c r="BG26" s="12">
        <v>1100.0144385523931</v>
      </c>
      <c r="BH26" s="12">
        <v>1085.7142508512118</v>
      </c>
      <c r="BI26" s="12">
        <v>1104.1713931156826</v>
      </c>
      <c r="BJ26" s="12">
        <v>1157.1716199852353</v>
      </c>
      <c r="BK26" s="12">
        <f t="shared" si="0"/>
        <v>1179.603391838649</v>
      </c>
      <c r="BL26" s="12">
        <f t="shared" si="1"/>
        <v>1189.816398005188</v>
      </c>
      <c r="BM26" s="12">
        <f t="shared" si="2"/>
        <v>1251.113359197619</v>
      </c>
      <c r="BN26" s="12">
        <f t="shared" si="3"/>
        <v>1331.3661507346865</v>
      </c>
      <c r="BO26" s="12">
        <f t="shared" si="4"/>
        <v>1323.7068012695097</v>
      </c>
      <c r="BP26" s="12">
        <f t="shared" si="5"/>
        <v>1368.712832512673</v>
      </c>
      <c r="BQ26" s="12">
        <f t="shared" si="6"/>
        <v>1449.4668896309208</v>
      </c>
      <c r="BR26" s="12">
        <f t="shared" si="7"/>
        <v>1484.254094982063</v>
      </c>
      <c r="BS26" s="12">
        <f t="shared" si="8"/>
        <v>1521.3423876949137</v>
      </c>
      <c r="BT26" s="12">
        <f t="shared" si="9"/>
        <v>1544.5773217721012</v>
      </c>
      <c r="BU26" s="12">
        <f t="shared" si="10"/>
        <v>1565.3165349275685</v>
      </c>
      <c r="BV26" s="12">
        <f t="shared" si="11"/>
        <v>1591.079845917651</v>
      </c>
      <c r="BW26" s="12">
        <f t="shared" si="12"/>
        <v>1608.7514835322575</v>
      </c>
      <c r="BX26" s="12">
        <f t="shared" si="13"/>
        <v>1641.4036679276674</v>
      </c>
      <c r="BY26" s="12">
        <f t="shared" si="13"/>
        <v>1687.424004091209</v>
      </c>
      <c r="BZ26" s="12">
        <f t="shared" si="13"/>
        <v>1736.7577236287016</v>
      </c>
      <c r="CA26" s="12">
        <f t="shared" si="13"/>
        <v>1748.9150276941027</v>
      </c>
      <c r="CB26" s="12">
        <f t="shared" si="13"/>
        <v>1780.3954981925965</v>
      </c>
      <c r="CC26" s="12"/>
      <c r="CD26" s="12">
        <v>363.8800163819711</v>
      </c>
      <c r="CE26" s="12">
        <v>387.16833743041724</v>
      </c>
      <c r="CF26" s="12">
        <v>412.3342793633944</v>
      </c>
      <c r="CG26" s="12">
        <v>446.5580245505561</v>
      </c>
      <c r="CH26" s="12">
        <v>531.8506072397123</v>
      </c>
      <c r="CI26" s="12">
        <v>631.8385214007782</v>
      </c>
      <c r="CJ26" s="12">
        <v>649.53</v>
      </c>
      <c r="CK26" s="12">
        <v>676.16073</v>
      </c>
      <c r="CL26" s="12">
        <v>730.2535883999999</v>
      </c>
      <c r="CM26" s="12">
        <v>842.7126410136</v>
      </c>
      <c r="CN26" s="12">
        <v>1064.3460656001766</v>
      </c>
      <c r="CO26" s="12">
        <v>1210.1614765874008</v>
      </c>
      <c r="CP26" s="12">
        <v>1327.5471398163786</v>
      </c>
      <c r="CQ26" s="12">
        <v>1336.8399697950936</v>
      </c>
      <c r="CR26" s="12">
        <v>1335.5031298252986</v>
      </c>
      <c r="CS26" s="12">
        <v>1308.7930672287926</v>
      </c>
      <c r="CT26" s="12">
        <v>1315.3370325649364</v>
      </c>
      <c r="CU26" s="12">
        <v>1332.4364139882807</v>
      </c>
      <c r="CV26" s="12">
        <v>1315.114740606433</v>
      </c>
      <c r="CW26" s="12">
        <v>1337.4716911967425</v>
      </c>
      <c r="CX26" s="12">
        <v>1401.670332374186</v>
      </c>
      <c r="CY26" s="12">
        <f t="shared" si="14"/>
        <v>1428.8417117672595</v>
      </c>
      <c r="CZ26" s="12">
        <f t="shared" si="15"/>
        <v>1441.2126233077402</v>
      </c>
      <c r="DA26" s="12">
        <f t="shared" si="16"/>
        <v>1515.4610152353082</v>
      </c>
      <c r="DB26" s="12">
        <f t="shared" si="17"/>
        <v>1612.6704136036788</v>
      </c>
      <c r="DC26" s="12">
        <f t="shared" si="18"/>
        <v>1603.3927207142167</v>
      </c>
      <c r="DD26" s="12">
        <f t="shared" si="19"/>
        <v>1657.9080732185</v>
      </c>
      <c r="DE26" s="12">
        <f t="shared" si="20"/>
        <v>1755.7246495383918</v>
      </c>
      <c r="DF26" s="12">
        <f t="shared" si="21"/>
        <v>1797.8620411273132</v>
      </c>
      <c r="DG26" s="12">
        <f t="shared" si="22"/>
        <v>1842.7867166691105</v>
      </c>
      <c r="DH26" s="12">
        <f t="shared" si="23"/>
        <v>1870.93095837725</v>
      </c>
      <c r="DI26" s="12">
        <f t="shared" si="24"/>
        <v>1896.052158460928</v>
      </c>
      <c r="DJ26" s="12">
        <f t="shared" si="25"/>
        <v>1927.2589976668442</v>
      </c>
      <c r="DK26" s="12">
        <f t="shared" si="26"/>
        <v>1948.6644743835802</v>
      </c>
      <c r="DL26" s="12">
        <f t="shared" si="27"/>
        <v>1988.2157365851551</v>
      </c>
      <c r="DM26" s="12">
        <f t="shared" si="28"/>
        <v>2043.9597064270238</v>
      </c>
      <c r="DN26" s="12">
        <f t="shared" si="29"/>
        <v>2103.7171441891546</v>
      </c>
      <c r="DO26" s="12">
        <f t="shared" si="30"/>
        <v>2118.443164198479</v>
      </c>
      <c r="DP26" s="12">
        <f t="shared" si="31"/>
        <v>2156.5751411540514</v>
      </c>
    </row>
    <row r="27" spans="1:120" ht="12">
      <c r="A27" t="s">
        <v>15</v>
      </c>
      <c r="C27" s="17">
        <v>107.5</v>
      </c>
      <c r="D27" s="17">
        <v>105.4</v>
      </c>
      <c r="E27" s="17">
        <v>107.9</v>
      </c>
      <c r="F27" s="17">
        <v>126</v>
      </c>
      <c r="G27" s="17">
        <v>118.9</v>
      </c>
      <c r="H27" s="17">
        <v>98.6</v>
      </c>
      <c r="I27" s="17">
        <v>102.4</v>
      </c>
      <c r="J27" s="17">
        <v>104.1</v>
      </c>
      <c r="K27" s="17">
        <v>114.2</v>
      </c>
      <c r="L27" s="17">
        <v>125.5</v>
      </c>
      <c r="M27" s="17">
        <v>114.4</v>
      </c>
      <c r="N27" s="17">
        <v>105.4</v>
      </c>
      <c r="O27" s="17">
        <v>101.3</v>
      </c>
      <c r="P27" s="17">
        <v>99.5</v>
      </c>
      <c r="Q27" s="17">
        <v>99.2</v>
      </c>
      <c r="R27" s="17">
        <v>101.3</v>
      </c>
      <c r="S27" s="17">
        <v>99.3</v>
      </c>
      <c r="T27" s="17">
        <v>99.8</v>
      </c>
      <c r="U27" s="17">
        <v>101</v>
      </c>
      <c r="V27" s="17">
        <v>104.3</v>
      </c>
      <c r="W27" s="17">
        <v>102.7504</v>
      </c>
      <c r="X27" s="17">
        <v>100.2927</v>
      </c>
      <c r="Y27" s="17">
        <v>105.4319</v>
      </c>
      <c r="Z27" s="17">
        <v>104.62146</v>
      </c>
      <c r="AA27" s="17">
        <v>97.9382</v>
      </c>
      <c r="AB27" s="17">
        <v>103.4</v>
      </c>
      <c r="AC27" s="17">
        <v>105.3</v>
      </c>
      <c r="AD27" s="17">
        <v>102.4</v>
      </c>
      <c r="AE27" s="17">
        <v>102.25098298</v>
      </c>
      <c r="AF27" s="17">
        <v>101.88154906</v>
      </c>
      <c r="AG27" s="17">
        <v>101.71769022</v>
      </c>
      <c r="AH27" s="17">
        <v>101.45073105</v>
      </c>
      <c r="AI27" s="17">
        <v>100.81528217</v>
      </c>
      <c r="AJ27" s="17">
        <v>101.53176766</v>
      </c>
      <c r="AK27" s="17">
        <v>102.69285488</v>
      </c>
      <c r="AL27" s="17">
        <v>102.10835113</v>
      </c>
      <c r="AM27" s="17">
        <v>100.3</v>
      </c>
      <c r="AN27" s="17">
        <v>101.8</v>
      </c>
      <c r="AP27" s="12">
        <v>355.1143133549186</v>
      </c>
      <c r="AQ27" s="12">
        <v>381.74788685653743</v>
      </c>
      <c r="AR27" s="12">
        <v>402.3622727467905</v>
      </c>
      <c r="AS27" s="12">
        <v>434.148892293787</v>
      </c>
      <c r="AT27" s="12">
        <v>547.0276042901717</v>
      </c>
      <c r="AU27" s="12">
        <v>650.4158215010142</v>
      </c>
      <c r="AV27" s="12">
        <v>641.31</v>
      </c>
      <c r="AW27" s="12">
        <v>656.7014399999999</v>
      </c>
      <c r="AX27" s="12">
        <v>683.62619904</v>
      </c>
      <c r="AY27" s="12">
        <v>780.7011193036799</v>
      </c>
      <c r="AZ27" s="12">
        <v>979.7799047261183</v>
      </c>
      <c r="BA27" s="12">
        <v>1120.8682110066793</v>
      </c>
      <c r="BB27" s="12">
        <v>1181.39509440104</v>
      </c>
      <c r="BC27" s="12">
        <v>1196.7532306282537</v>
      </c>
      <c r="BD27" s="12">
        <v>1190.7694644751125</v>
      </c>
      <c r="BE27" s="12">
        <v>1181.2433087593115</v>
      </c>
      <c r="BF27" s="12">
        <v>1196.5994717731826</v>
      </c>
      <c r="BG27" s="12">
        <v>1188.2232754707702</v>
      </c>
      <c r="BH27" s="12">
        <v>1185.8468289198286</v>
      </c>
      <c r="BI27" s="12">
        <v>1197.705297209027</v>
      </c>
      <c r="BJ27" s="12">
        <v>1249.2066249890152</v>
      </c>
      <c r="BK27" s="12">
        <f t="shared" si="0"/>
        <v>1283.564804002713</v>
      </c>
      <c r="BL27" s="12">
        <f t="shared" si="1"/>
        <v>1287.3217981840287</v>
      </c>
      <c r="BM27" s="12">
        <f t="shared" si="2"/>
        <v>1357.247830939587</v>
      </c>
      <c r="BN27" s="12">
        <f t="shared" si="3"/>
        <v>1419.9724965473274</v>
      </c>
      <c r="BO27" s="12">
        <f t="shared" si="4"/>
        <v>1390.6955036135146</v>
      </c>
      <c r="BP27" s="12">
        <f t="shared" si="5"/>
        <v>1437.979150736374</v>
      </c>
      <c r="BQ27" s="12">
        <f t="shared" si="6"/>
        <v>1514.1920457254018</v>
      </c>
      <c r="BR27" s="12">
        <f t="shared" si="7"/>
        <v>1550.5326548228115</v>
      </c>
      <c r="BS27" s="12">
        <f t="shared" si="8"/>
        <v>1585.434880982215</v>
      </c>
      <c r="BT27" s="12">
        <f t="shared" si="9"/>
        <v>1615.265616082248</v>
      </c>
      <c r="BU27" s="12">
        <f t="shared" si="10"/>
        <v>1643.0108755967153</v>
      </c>
      <c r="BV27" s="12">
        <f t="shared" si="11"/>
        <v>1666.8465445238737</v>
      </c>
      <c r="BW27" s="12">
        <f t="shared" si="12"/>
        <v>1680.4360472026378</v>
      </c>
      <c r="BX27" s="12">
        <f t="shared" si="13"/>
        <v>1706.1764231206703</v>
      </c>
      <c r="BY27" s="12">
        <f t="shared" si="13"/>
        <v>1752.1212781920847</v>
      </c>
      <c r="BZ27" s="12">
        <f t="shared" si="13"/>
        <v>1789.0621469598182</v>
      </c>
      <c r="CA27" s="12">
        <f t="shared" si="13"/>
        <v>1794.4293334006975</v>
      </c>
      <c r="CB27" s="12">
        <f t="shared" si="13"/>
        <v>1826.72906140191</v>
      </c>
      <c r="CC27" s="12"/>
      <c r="CD27" s="12">
        <v>425.2113349631878</v>
      </c>
      <c r="CE27" s="12">
        <v>457.1021850854269</v>
      </c>
      <c r="CF27" s="12">
        <v>481.78570308004</v>
      </c>
      <c r="CG27" s="12">
        <v>519.8467736233632</v>
      </c>
      <c r="CH27" s="12">
        <v>655.0069347654377</v>
      </c>
      <c r="CI27" s="12">
        <v>778.8032454361055</v>
      </c>
      <c r="CJ27" s="12">
        <v>767.9</v>
      </c>
      <c r="CK27" s="12">
        <v>786.3296</v>
      </c>
      <c r="CL27" s="12">
        <v>818.5691136</v>
      </c>
      <c r="CM27" s="12">
        <v>934.8059277312</v>
      </c>
      <c r="CN27" s="12">
        <v>1173.181439302656</v>
      </c>
      <c r="CO27" s="12">
        <v>1342.1195665622383</v>
      </c>
      <c r="CP27" s="12">
        <v>1414.5940231565994</v>
      </c>
      <c r="CQ27" s="12">
        <v>1432.9837454576352</v>
      </c>
      <c r="CR27" s="12">
        <v>1425.818826730347</v>
      </c>
      <c r="CS27" s="12">
        <v>1414.4122761165045</v>
      </c>
      <c r="CT27" s="12">
        <v>1432.7996357060188</v>
      </c>
      <c r="CU27" s="12">
        <v>1422.7700382560765</v>
      </c>
      <c r="CV27" s="12">
        <v>1419.9244981795644</v>
      </c>
      <c r="CW27" s="12">
        <v>1434.1237431613602</v>
      </c>
      <c r="CX27" s="12">
        <v>1495.7910641172984</v>
      </c>
      <c r="CY27" s="12">
        <f t="shared" si="14"/>
        <v>1536.9313015447806</v>
      </c>
      <c r="CZ27" s="12">
        <f t="shared" si="15"/>
        <v>1541.429899464402</v>
      </c>
      <c r="DA27" s="12">
        <f t="shared" si="16"/>
        <v>1625.158830173409</v>
      </c>
      <c r="DB27" s="12">
        <f t="shared" si="17"/>
        <v>1700.2648954463407</v>
      </c>
      <c r="DC27" s="12">
        <f t="shared" si="18"/>
        <v>1665.208833832028</v>
      </c>
      <c r="DD27" s="12">
        <f t="shared" si="19"/>
        <v>1721.825934182317</v>
      </c>
      <c r="DE27" s="12">
        <f t="shared" si="20"/>
        <v>1813.0827086939798</v>
      </c>
      <c r="DF27" s="12">
        <f t="shared" si="21"/>
        <v>1856.5966937026353</v>
      </c>
      <c r="DG27" s="12">
        <f t="shared" si="22"/>
        <v>1898.3883692851243</v>
      </c>
      <c r="DH27" s="12">
        <f t="shared" si="23"/>
        <v>1934.107477802558</v>
      </c>
      <c r="DI27" s="12">
        <f t="shared" si="24"/>
        <v>1967.329452793061</v>
      </c>
      <c r="DJ27" s="12">
        <f t="shared" si="25"/>
        <v>1995.8701120205249</v>
      </c>
      <c r="DK27" s="12">
        <f t="shared" si="26"/>
        <v>2012.1420851801872</v>
      </c>
      <c r="DL27" s="12">
        <f t="shared" si="27"/>
        <v>2042.963426914227</v>
      </c>
      <c r="DM27" s="12">
        <f t="shared" si="28"/>
        <v>2097.977467252502</v>
      </c>
      <c r="DN27" s="12">
        <f t="shared" si="29"/>
        <v>2142.2101988904656</v>
      </c>
      <c r="DO27" s="12">
        <f t="shared" si="30"/>
        <v>2148.6368294871368</v>
      </c>
      <c r="DP27" s="12">
        <f t="shared" si="31"/>
        <v>2187.312292417905</v>
      </c>
    </row>
    <row r="28" spans="1:120" ht="12">
      <c r="A28" t="s">
        <v>16</v>
      </c>
      <c r="C28" s="17">
        <v>109.1</v>
      </c>
      <c r="D28" s="17">
        <v>107.4</v>
      </c>
      <c r="E28" s="17">
        <v>105.1</v>
      </c>
      <c r="F28" s="17">
        <v>119.7</v>
      </c>
      <c r="G28" s="17">
        <v>119.7</v>
      </c>
      <c r="H28" s="17">
        <v>102.8</v>
      </c>
      <c r="I28" s="17">
        <v>101.3</v>
      </c>
      <c r="J28" s="17">
        <v>103.5</v>
      </c>
      <c r="K28" s="17">
        <v>112.5</v>
      </c>
      <c r="L28" s="17">
        <v>126.7</v>
      </c>
      <c r="M28" s="17">
        <v>117</v>
      </c>
      <c r="N28" s="17">
        <v>108.6</v>
      </c>
      <c r="O28" s="17">
        <v>101.2</v>
      </c>
      <c r="P28" s="17">
        <v>101</v>
      </c>
      <c r="Q28" s="17">
        <v>98.1</v>
      </c>
      <c r="R28" s="17">
        <v>99.1</v>
      </c>
      <c r="S28" s="17">
        <v>99.2</v>
      </c>
      <c r="T28" s="17">
        <v>99.9</v>
      </c>
      <c r="U28" s="17">
        <v>100.6</v>
      </c>
      <c r="V28" s="17">
        <v>103.5</v>
      </c>
      <c r="W28" s="17">
        <v>102.19810000000001</v>
      </c>
      <c r="X28" s="17">
        <v>101.6055</v>
      </c>
      <c r="Y28" s="17">
        <v>105.7768</v>
      </c>
      <c r="Z28" s="17">
        <v>106.32752</v>
      </c>
      <c r="AA28" s="17">
        <v>99.1785</v>
      </c>
      <c r="AB28" s="17">
        <v>103.3</v>
      </c>
      <c r="AC28" s="17">
        <v>105.6</v>
      </c>
      <c r="AD28" s="17">
        <v>103</v>
      </c>
      <c r="AE28" s="17">
        <v>102.88411081</v>
      </c>
      <c r="AF28" s="17">
        <v>102.21474291</v>
      </c>
      <c r="AG28" s="17">
        <v>101.51078029</v>
      </c>
      <c r="AH28" s="17">
        <v>101.94274993</v>
      </c>
      <c r="AI28" s="17">
        <v>101.89038472</v>
      </c>
      <c r="AJ28" s="17">
        <v>102.18531362</v>
      </c>
      <c r="AK28" s="17">
        <v>102.82400325</v>
      </c>
      <c r="AL28" s="17">
        <v>102.97370934</v>
      </c>
      <c r="AM28" s="17">
        <v>100.7</v>
      </c>
      <c r="AN28" s="17">
        <v>102</v>
      </c>
      <c r="AP28" s="12">
        <v>314.07477404786846</v>
      </c>
      <c r="AQ28" s="12">
        <v>342.65557848622444</v>
      </c>
      <c r="AR28" s="12">
        <v>368.0120912942051</v>
      </c>
      <c r="AS28" s="12">
        <v>386.78070795020955</v>
      </c>
      <c r="AT28" s="12">
        <v>462.97650741640086</v>
      </c>
      <c r="AU28" s="12">
        <v>554.182879377432</v>
      </c>
      <c r="AV28" s="12">
        <v>569.7</v>
      </c>
      <c r="AW28" s="12">
        <v>577.1061</v>
      </c>
      <c r="AX28" s="12">
        <v>597.3048135</v>
      </c>
      <c r="AY28" s="12">
        <v>671.9679151875</v>
      </c>
      <c r="AZ28" s="12">
        <v>851.3833485425625</v>
      </c>
      <c r="BA28" s="12">
        <v>996.1185177947982</v>
      </c>
      <c r="BB28" s="12">
        <v>1081.7847103251509</v>
      </c>
      <c r="BC28" s="12">
        <v>1094.7661268490526</v>
      </c>
      <c r="BD28" s="12">
        <v>1105.7137881175431</v>
      </c>
      <c r="BE28" s="12">
        <v>1084.7052261433098</v>
      </c>
      <c r="BF28" s="12">
        <v>1074.9428791080197</v>
      </c>
      <c r="BG28" s="12">
        <v>1066.3433360751555</v>
      </c>
      <c r="BH28" s="12">
        <v>1065.2769927390805</v>
      </c>
      <c r="BI28" s="12">
        <v>1071.6686546955148</v>
      </c>
      <c r="BJ28" s="12">
        <v>1109.177057609858</v>
      </c>
      <c r="BK28" s="12">
        <f t="shared" si="0"/>
        <v>1133.5578785131802</v>
      </c>
      <c r="BL28" s="12">
        <f t="shared" si="1"/>
        <v>1151.7571502527094</v>
      </c>
      <c r="BM28" s="12">
        <f t="shared" si="2"/>
        <v>1218.291857308508</v>
      </c>
      <c r="BN28" s="12">
        <f t="shared" si="3"/>
        <v>1295.3795182380754</v>
      </c>
      <c r="BO28" s="12">
        <f t="shared" si="4"/>
        <v>1284.7379754957497</v>
      </c>
      <c r="BP28" s="12">
        <f t="shared" si="5"/>
        <v>1327.1343286871092</v>
      </c>
      <c r="BQ28" s="12">
        <f t="shared" si="6"/>
        <v>1401.4538510935874</v>
      </c>
      <c r="BR28" s="12">
        <f t="shared" si="7"/>
        <v>1443.4974666263952</v>
      </c>
      <c r="BS28" s="12">
        <f t="shared" si="8"/>
        <v>1485.1295331034432</v>
      </c>
      <c r="BT28" s="12">
        <f t="shared" si="9"/>
        <v>1518.0213341421677</v>
      </c>
      <c r="BU28" s="12">
        <f t="shared" si="10"/>
        <v>1540.9553012563827</v>
      </c>
      <c r="BV28" s="12">
        <f t="shared" si="11"/>
        <v>1570.8922092928724</v>
      </c>
      <c r="BW28" s="12">
        <f t="shared" si="12"/>
        <v>1600.5881155850154</v>
      </c>
      <c r="BX28" s="12">
        <f t="shared" si="13"/>
        <v>1635.5659856749962</v>
      </c>
      <c r="BY28" s="12">
        <f t="shared" si="13"/>
        <v>1681.7544222663528</v>
      </c>
      <c r="BZ28" s="12">
        <f t="shared" si="13"/>
        <v>1731.7649105971504</v>
      </c>
      <c r="CA28" s="12">
        <f t="shared" si="13"/>
        <v>1743.8872649713308</v>
      </c>
      <c r="CB28" s="12">
        <f t="shared" si="13"/>
        <v>1778.7650102707573</v>
      </c>
      <c r="CC28" s="12"/>
      <c r="CD28" s="12">
        <v>386.71938169450283</v>
      </c>
      <c r="CE28" s="12">
        <v>421.9108454287026</v>
      </c>
      <c r="CF28" s="12">
        <v>453.1322479904266</v>
      </c>
      <c r="CG28" s="12">
        <v>476.2419926379384</v>
      </c>
      <c r="CH28" s="12">
        <v>570.0616651876123</v>
      </c>
      <c r="CI28" s="12">
        <v>682.363813229572</v>
      </c>
      <c r="CJ28" s="12">
        <v>701.47</v>
      </c>
      <c r="CK28" s="12">
        <v>710.58911</v>
      </c>
      <c r="CL28" s="12">
        <v>735.4597288499999</v>
      </c>
      <c r="CM28" s="12">
        <v>827.39219495625</v>
      </c>
      <c r="CN28" s="12">
        <v>1048.3059110095687</v>
      </c>
      <c r="CO28" s="12">
        <v>1226.5179158811954</v>
      </c>
      <c r="CP28" s="12">
        <v>1331.9984566469782</v>
      </c>
      <c r="CQ28" s="12">
        <v>1347.982438126742</v>
      </c>
      <c r="CR28" s="12">
        <v>1361.4622625080094</v>
      </c>
      <c r="CS28" s="12">
        <v>1335.5944795203573</v>
      </c>
      <c r="CT28" s="12">
        <v>1323.5741292046737</v>
      </c>
      <c r="CU28" s="12">
        <v>1312.9855361710363</v>
      </c>
      <c r="CV28" s="12">
        <v>1311.6725506348653</v>
      </c>
      <c r="CW28" s="12">
        <v>1319.5425859386742</v>
      </c>
      <c r="CX28" s="12">
        <v>1365.726576446528</v>
      </c>
      <c r="CY28" s="12">
        <f t="shared" si="14"/>
        <v>1395.7466123233992</v>
      </c>
      <c r="CZ28" s="12">
        <f t="shared" si="15"/>
        <v>1418.1553241842516</v>
      </c>
      <c r="DA28" s="12">
        <f t="shared" si="16"/>
        <v>1500.0793209517276</v>
      </c>
      <c r="DB28" s="12">
        <f t="shared" si="17"/>
        <v>1594.9971400008126</v>
      </c>
      <c r="DC28" s="12">
        <f t="shared" si="18"/>
        <v>1581.8942384957058</v>
      </c>
      <c r="DD28" s="12">
        <f t="shared" si="19"/>
        <v>1634.096748366064</v>
      </c>
      <c r="DE28" s="12">
        <f t="shared" si="20"/>
        <v>1725.6061662745637</v>
      </c>
      <c r="DF28" s="12">
        <f t="shared" si="21"/>
        <v>1777.3743512628007</v>
      </c>
      <c r="DG28" s="12">
        <f t="shared" si="22"/>
        <v>1828.6357970617385</v>
      </c>
      <c r="DH28" s="12">
        <f t="shared" si="23"/>
        <v>1869.1353787268852</v>
      </c>
      <c r="DI28" s="12">
        <f t="shared" si="24"/>
        <v>1897.373907622108</v>
      </c>
      <c r="DJ28" s="12">
        <f t="shared" si="25"/>
        <v>1934.235137884275</v>
      </c>
      <c r="DK28" s="12">
        <f t="shared" si="26"/>
        <v>1970.7996233797103</v>
      </c>
      <c r="DL28" s="12">
        <f t="shared" si="27"/>
        <v>2013.867775972336</v>
      </c>
      <c r="DM28" s="12">
        <f t="shared" si="28"/>
        <v>2070.7394674164975</v>
      </c>
      <c r="DN28" s="12">
        <f t="shared" si="29"/>
        <v>2132.3172403661283</v>
      </c>
      <c r="DO28" s="12">
        <f t="shared" si="30"/>
        <v>2147.2434610486916</v>
      </c>
      <c r="DP28" s="12">
        <f t="shared" si="31"/>
        <v>2190.1883302696656</v>
      </c>
    </row>
    <row r="29" spans="1:120" ht="12">
      <c r="A29" t="s">
        <v>17</v>
      </c>
      <c r="C29" s="17">
        <v>108.7</v>
      </c>
      <c r="D29" s="17">
        <v>104.6</v>
      </c>
      <c r="E29" s="17">
        <v>107.5</v>
      </c>
      <c r="F29" s="17">
        <v>117</v>
      </c>
      <c r="G29" s="17">
        <v>118.9</v>
      </c>
      <c r="H29" s="17">
        <v>104</v>
      </c>
      <c r="I29" s="17">
        <v>104</v>
      </c>
      <c r="J29" s="17">
        <v>104.6</v>
      </c>
      <c r="K29" s="17">
        <v>110.7</v>
      </c>
      <c r="L29" s="17">
        <v>121.7</v>
      </c>
      <c r="M29" s="17">
        <v>117.9</v>
      </c>
      <c r="N29" s="17">
        <v>109</v>
      </c>
      <c r="O29" s="17">
        <v>102.4</v>
      </c>
      <c r="P29" s="17">
        <v>99</v>
      </c>
      <c r="Q29" s="17">
        <v>98.6</v>
      </c>
      <c r="R29" s="17">
        <v>99.3</v>
      </c>
      <c r="S29" s="17">
        <v>102.4</v>
      </c>
      <c r="T29" s="17">
        <v>99.9</v>
      </c>
      <c r="U29" s="17">
        <v>101.5</v>
      </c>
      <c r="V29" s="17">
        <v>104.6</v>
      </c>
      <c r="W29" s="17">
        <v>102.37570000000001</v>
      </c>
      <c r="X29" s="17">
        <v>101.0012</v>
      </c>
      <c r="Y29" s="17">
        <v>105.2912</v>
      </c>
      <c r="Z29" s="17">
        <v>106.16157</v>
      </c>
      <c r="AA29" s="17">
        <v>100.0752</v>
      </c>
      <c r="AB29" s="17">
        <v>103.5</v>
      </c>
      <c r="AC29" s="17">
        <v>105.9</v>
      </c>
      <c r="AD29" s="17">
        <v>102</v>
      </c>
      <c r="AE29" s="17">
        <v>102.52934568</v>
      </c>
      <c r="AF29" s="17">
        <v>101.48823909</v>
      </c>
      <c r="AG29" s="17">
        <v>100.87520416</v>
      </c>
      <c r="AH29" s="17">
        <v>101.7644736</v>
      </c>
      <c r="AI29" s="17">
        <v>101.36768907</v>
      </c>
      <c r="AJ29" s="17">
        <v>102.6551927</v>
      </c>
      <c r="AK29" s="17">
        <v>103.63678055</v>
      </c>
      <c r="AL29" s="17">
        <v>103.610734</v>
      </c>
      <c r="AM29" s="17">
        <v>101</v>
      </c>
      <c r="AN29" s="17">
        <v>102.1</v>
      </c>
      <c r="AP29" s="12">
        <v>326.66985930724616</v>
      </c>
      <c r="AQ29" s="12">
        <v>355.0901370669766</v>
      </c>
      <c r="AR29" s="12">
        <v>371.42428337205746</v>
      </c>
      <c r="AS29" s="12">
        <v>399.2811046249618</v>
      </c>
      <c r="AT29" s="12">
        <v>467.1588924112053</v>
      </c>
      <c r="AU29" s="12">
        <v>555.4519230769231</v>
      </c>
      <c r="AV29" s="12">
        <v>577.67</v>
      </c>
      <c r="AW29" s="12">
        <v>600.7768</v>
      </c>
      <c r="AX29" s="12">
        <v>628.4125327999999</v>
      </c>
      <c r="AY29" s="12">
        <v>695.6526738096</v>
      </c>
      <c r="AZ29" s="12">
        <v>846.6093040262831</v>
      </c>
      <c r="BA29" s="12">
        <v>998.1523694469879</v>
      </c>
      <c r="BB29" s="12">
        <v>1087.986082697217</v>
      </c>
      <c r="BC29" s="12">
        <v>1114.09774868195</v>
      </c>
      <c r="BD29" s="12">
        <v>1102.9567711951306</v>
      </c>
      <c r="BE29" s="12">
        <v>1087.5153763983985</v>
      </c>
      <c r="BF29" s="12">
        <v>1079.9027687636099</v>
      </c>
      <c r="BG29" s="12">
        <v>1105.8204352139364</v>
      </c>
      <c r="BH29" s="12">
        <v>1104.7146147787225</v>
      </c>
      <c r="BI29" s="12">
        <v>1121.2853340004033</v>
      </c>
      <c r="BJ29" s="12">
        <v>1172.864459364422</v>
      </c>
      <c r="BK29" s="12">
        <f t="shared" si="0"/>
        <v>1200.7282003255425</v>
      </c>
      <c r="BL29" s="12">
        <f t="shared" si="1"/>
        <v>1212.7498910672018</v>
      </c>
      <c r="BM29" s="12">
        <f t="shared" si="2"/>
        <v>1276.9189133033497</v>
      </c>
      <c r="BN29" s="12">
        <f t="shared" si="3"/>
        <v>1355.5971659897748</v>
      </c>
      <c r="BO29" s="12">
        <f t="shared" si="4"/>
        <v>1356.616575058599</v>
      </c>
      <c r="BP29" s="12">
        <f t="shared" si="5"/>
        <v>1404.0981551856498</v>
      </c>
      <c r="BQ29" s="12">
        <f t="shared" si="6"/>
        <v>1486.9399463416034</v>
      </c>
      <c r="BR29" s="12">
        <f t="shared" si="7"/>
        <v>1516.6787452684355</v>
      </c>
      <c r="BS29" s="12">
        <f t="shared" si="8"/>
        <v>1555.0407935913609</v>
      </c>
      <c r="BT29" s="12">
        <f t="shared" si="9"/>
        <v>1578.1835185470336</v>
      </c>
      <c r="BU29" s="12">
        <f t="shared" si="10"/>
        <v>1591.9958463537916</v>
      </c>
      <c r="BV29" s="12">
        <f t="shared" si="11"/>
        <v>1620.086192775801</v>
      </c>
      <c r="BW29" s="12">
        <f t="shared" si="12"/>
        <v>1642.2439345589748</v>
      </c>
      <c r="BX29" s="12">
        <f t="shared" si="13"/>
        <v>1685.8486756255777</v>
      </c>
      <c r="BY29" s="12">
        <f t="shared" si="13"/>
        <v>1747.1592923631615</v>
      </c>
      <c r="BZ29" s="12">
        <f t="shared" si="13"/>
        <v>1810.2445669666777</v>
      </c>
      <c r="CA29" s="12">
        <f t="shared" si="13"/>
        <v>1828.3470126363445</v>
      </c>
      <c r="CB29" s="12">
        <f t="shared" si="13"/>
        <v>1866.7422999017076</v>
      </c>
      <c r="CC29" s="12"/>
      <c r="CD29" s="12">
        <v>390.0449543140201</v>
      </c>
      <c r="CE29" s="12">
        <v>423.9788653393398</v>
      </c>
      <c r="CF29" s="12">
        <v>443.4818931449494</v>
      </c>
      <c r="CG29" s="12">
        <v>476.74303513082066</v>
      </c>
      <c r="CH29" s="12">
        <v>557.7893511030601</v>
      </c>
      <c r="CI29" s="12">
        <v>663.2115384615385</v>
      </c>
      <c r="CJ29" s="12">
        <v>689.74</v>
      </c>
      <c r="CK29" s="12">
        <v>717.3296</v>
      </c>
      <c r="CL29" s="12">
        <v>750.3267615999999</v>
      </c>
      <c r="CM29" s="12">
        <v>830.6117250911999</v>
      </c>
      <c r="CN29" s="12">
        <v>1010.8544694359904</v>
      </c>
      <c r="CO29" s="12">
        <v>1191.7974194650328</v>
      </c>
      <c r="CP29" s="12">
        <v>1299.0591872168857</v>
      </c>
      <c r="CQ29" s="12">
        <v>1330.236607710091</v>
      </c>
      <c r="CR29" s="12">
        <v>1316.93424163299</v>
      </c>
      <c r="CS29" s="12">
        <v>1298.497162250128</v>
      </c>
      <c r="CT29" s="12">
        <v>1289.4076821143772</v>
      </c>
      <c r="CU29" s="12">
        <v>1320.3534664851222</v>
      </c>
      <c r="CV29" s="12">
        <v>1319.033113018637</v>
      </c>
      <c r="CW29" s="12">
        <v>1338.8186097139167</v>
      </c>
      <c r="CX29" s="12">
        <v>1400.404265760757</v>
      </c>
      <c r="CY29" s="12">
        <f t="shared" si="14"/>
        <v>1433.6736699024352</v>
      </c>
      <c r="CZ29" s="12">
        <f t="shared" si="15"/>
        <v>1448.0276106854983</v>
      </c>
      <c r="DA29" s="12">
        <f t="shared" si="16"/>
        <v>1524.6456476220894</v>
      </c>
      <c r="DB29" s="12">
        <f t="shared" si="17"/>
        <v>1618.5877564522777</v>
      </c>
      <c r="DC29" s="12">
        <f t="shared" si="18"/>
        <v>1619.8049344451297</v>
      </c>
      <c r="DD29" s="12">
        <f t="shared" si="19"/>
        <v>1676.498107150709</v>
      </c>
      <c r="DE29" s="12">
        <f t="shared" si="20"/>
        <v>1775.4114954726012</v>
      </c>
      <c r="DF29" s="12">
        <f t="shared" si="21"/>
        <v>1810.9197253820532</v>
      </c>
      <c r="DG29" s="12">
        <f t="shared" si="22"/>
        <v>1856.7241452242722</v>
      </c>
      <c r="DH29" s="12">
        <f t="shared" si="23"/>
        <v>1884.356639746968</v>
      </c>
      <c r="DI29" s="12">
        <f t="shared" si="24"/>
        <v>1900.8486074472698</v>
      </c>
      <c r="DJ29" s="12">
        <f t="shared" si="25"/>
        <v>1934.3885793016445</v>
      </c>
      <c r="DK29" s="12">
        <f t="shared" si="26"/>
        <v>1960.8450004720814</v>
      </c>
      <c r="DL29" s="12">
        <f t="shared" si="27"/>
        <v>2012.9092137829314</v>
      </c>
      <c r="DM29" s="12">
        <f t="shared" si="28"/>
        <v>2086.114304558947</v>
      </c>
      <c r="DN29" s="12">
        <f t="shared" si="29"/>
        <v>2161.4383430325206</v>
      </c>
      <c r="DO29" s="12">
        <f t="shared" si="30"/>
        <v>2183.052726462846</v>
      </c>
      <c r="DP29" s="12">
        <f t="shared" si="31"/>
        <v>2228.896833718565</v>
      </c>
    </row>
    <row r="30" spans="1:120" ht="12">
      <c r="A30" t="s">
        <v>18</v>
      </c>
      <c r="C30" s="17">
        <v>103.6</v>
      </c>
      <c r="D30" s="17">
        <v>104.3</v>
      </c>
      <c r="E30" s="17">
        <v>105.3</v>
      </c>
      <c r="F30" s="17">
        <v>118.1</v>
      </c>
      <c r="G30" s="17">
        <v>122</v>
      </c>
      <c r="H30" s="17">
        <v>100.9</v>
      </c>
      <c r="I30" s="17">
        <v>100</v>
      </c>
      <c r="J30" s="17">
        <v>102.9</v>
      </c>
      <c r="K30" s="17">
        <v>110.3</v>
      </c>
      <c r="L30" s="17">
        <v>123.5</v>
      </c>
      <c r="M30" s="17">
        <v>116.3</v>
      </c>
      <c r="N30" s="17">
        <v>110.9</v>
      </c>
      <c r="O30" s="17">
        <v>103.9</v>
      </c>
      <c r="P30" s="17">
        <v>97.1</v>
      </c>
      <c r="Q30" s="17">
        <v>97.1</v>
      </c>
      <c r="R30" s="17">
        <v>99.2</v>
      </c>
      <c r="S30" s="17">
        <v>100.7</v>
      </c>
      <c r="T30" s="17">
        <v>100.6</v>
      </c>
      <c r="U30" s="17">
        <v>101.4</v>
      </c>
      <c r="V30" s="17">
        <v>105.4</v>
      </c>
      <c r="W30" s="17">
        <v>102.0815</v>
      </c>
      <c r="X30" s="17">
        <v>101.4896</v>
      </c>
      <c r="Y30" s="17">
        <v>105.452</v>
      </c>
      <c r="Z30" s="17">
        <v>107.9293</v>
      </c>
      <c r="AA30" s="17">
        <v>100.3979</v>
      </c>
      <c r="AB30" s="17">
        <v>103.8</v>
      </c>
      <c r="AC30" s="17">
        <v>106.1</v>
      </c>
      <c r="AD30" s="17">
        <v>102.4</v>
      </c>
      <c r="AE30" s="17">
        <v>102.92025959</v>
      </c>
      <c r="AF30" s="17">
        <v>101.636154</v>
      </c>
      <c r="AG30" s="17">
        <v>101.2396861</v>
      </c>
      <c r="AH30" s="17">
        <v>102.02687032</v>
      </c>
      <c r="AI30" s="17">
        <v>101.18542282</v>
      </c>
      <c r="AJ30" s="17">
        <v>102.00689004</v>
      </c>
      <c r="AK30" s="17">
        <v>103.12967557</v>
      </c>
      <c r="AL30" s="17">
        <v>103.25222029</v>
      </c>
      <c r="AM30" s="17">
        <v>100.8</v>
      </c>
      <c r="AN30" s="17">
        <v>101.7</v>
      </c>
      <c r="AP30" s="12">
        <v>339.8494809650505</v>
      </c>
      <c r="AQ30" s="12">
        <v>352.0840622797923</v>
      </c>
      <c r="AR30" s="12">
        <v>367.2236769578234</v>
      </c>
      <c r="AS30" s="12">
        <v>386.6865318365881</v>
      </c>
      <c r="AT30" s="12">
        <v>456.67679409901046</v>
      </c>
      <c r="AU30" s="12">
        <v>557.1456888007928</v>
      </c>
      <c r="AV30" s="12">
        <v>562.16</v>
      </c>
      <c r="AW30" s="12">
        <v>562.16</v>
      </c>
      <c r="AX30" s="12">
        <v>578.4626400000001</v>
      </c>
      <c r="AY30" s="12">
        <v>638.0442919200001</v>
      </c>
      <c r="AZ30" s="12">
        <v>787.9847005212001</v>
      </c>
      <c r="BA30" s="12">
        <v>916.4262067061557</v>
      </c>
      <c r="BB30" s="12">
        <v>1016.3166632371266</v>
      </c>
      <c r="BC30" s="12">
        <v>1055.9530131033746</v>
      </c>
      <c r="BD30" s="12">
        <v>1025.3303757233766</v>
      </c>
      <c r="BE30" s="12">
        <v>995.5957948273987</v>
      </c>
      <c r="BF30" s="12">
        <v>987.6310284687795</v>
      </c>
      <c r="BG30" s="12">
        <v>994.5444456680609</v>
      </c>
      <c r="BH30" s="12">
        <v>1000.5117123420692</v>
      </c>
      <c r="BI30" s="12">
        <v>1014.5188763148583</v>
      </c>
      <c r="BJ30" s="12">
        <v>1069.3028956358608</v>
      </c>
      <c r="BK30" s="12">
        <f t="shared" si="0"/>
        <v>1091.5604354085212</v>
      </c>
      <c r="BL30" s="12">
        <f t="shared" si="1"/>
        <v>1107.8203196543666</v>
      </c>
      <c r="BM30" s="12">
        <f t="shared" si="2"/>
        <v>1168.2186834819227</v>
      </c>
      <c r="BN30" s="12">
        <f t="shared" si="3"/>
        <v>1260.8502475512548</v>
      </c>
      <c r="BO30" s="12">
        <f t="shared" si="4"/>
        <v>1265.8671706862615</v>
      </c>
      <c r="BP30" s="12">
        <f t="shared" si="5"/>
        <v>1313.9701231723395</v>
      </c>
      <c r="BQ30" s="12">
        <f t="shared" si="6"/>
        <v>1394.1223006858522</v>
      </c>
      <c r="BR30" s="12">
        <f t="shared" si="7"/>
        <v>1427.5812359023128</v>
      </c>
      <c r="BS30" s="12">
        <f t="shared" si="8"/>
        <v>1469.2703138487905</v>
      </c>
      <c r="BT30" s="12">
        <f t="shared" si="9"/>
        <v>1493.3098388596402</v>
      </c>
      <c r="BU30" s="12">
        <f t="shared" si="10"/>
        <v>1511.8221933619157</v>
      </c>
      <c r="BV30" s="12">
        <f t="shared" si="11"/>
        <v>1542.4648686903413</v>
      </c>
      <c r="BW30" s="12">
        <f t="shared" si="12"/>
        <v>1560.7495992342797</v>
      </c>
      <c r="BX30" s="12">
        <f t="shared" si="13"/>
        <v>1592.0721274906525</v>
      </c>
      <c r="BY30" s="12">
        <f t="shared" si="13"/>
        <v>1641.8988199215069</v>
      </c>
      <c r="BZ30" s="12">
        <f t="shared" si="13"/>
        <v>1695.2969864842648</v>
      </c>
      <c r="CA30" s="12">
        <f t="shared" si="13"/>
        <v>1708.859362376139</v>
      </c>
      <c r="CB30" s="12">
        <f t="shared" si="13"/>
        <v>1737.9099715365335</v>
      </c>
      <c r="CC30" s="12"/>
      <c r="CD30" s="12">
        <v>410.46001778146916</v>
      </c>
      <c r="CE30" s="12">
        <v>425.236578421602</v>
      </c>
      <c r="CF30" s="12">
        <v>443.521751293731</v>
      </c>
      <c r="CG30" s="12">
        <v>467.02840411229874</v>
      </c>
      <c r="CH30" s="12">
        <v>551.5605452566248</v>
      </c>
      <c r="CI30" s="12">
        <v>672.9038652130822</v>
      </c>
      <c r="CJ30" s="12">
        <v>678.96</v>
      </c>
      <c r="CK30" s="12">
        <v>678.96</v>
      </c>
      <c r="CL30" s="12">
        <v>698.6498400000002</v>
      </c>
      <c r="CM30" s="12">
        <v>770.6107735200002</v>
      </c>
      <c r="CN30" s="12">
        <v>951.7043052972002</v>
      </c>
      <c r="CO30" s="12">
        <v>1106.8321070606437</v>
      </c>
      <c r="CP30" s="12">
        <v>1227.4768067302539</v>
      </c>
      <c r="CQ30" s="12">
        <v>1275.348402192734</v>
      </c>
      <c r="CR30" s="12">
        <v>1238.3632985291445</v>
      </c>
      <c r="CS30" s="12">
        <v>1202.4507628717993</v>
      </c>
      <c r="CT30" s="12">
        <v>1192.831156768825</v>
      </c>
      <c r="CU30" s="12">
        <v>1201.1809748662067</v>
      </c>
      <c r="CV30" s="12">
        <v>1208.3880607154038</v>
      </c>
      <c r="CW30" s="12">
        <v>1225.3054935654195</v>
      </c>
      <c r="CX30" s="12">
        <v>1291.4719902179522</v>
      </c>
      <c r="CY30" s="12">
        <f t="shared" si="14"/>
        <v>1318.353979694339</v>
      </c>
      <c r="CZ30" s="12">
        <f t="shared" si="15"/>
        <v>1337.9921805758659</v>
      </c>
      <c r="DA30" s="12">
        <f t="shared" si="16"/>
        <v>1410.9395142608619</v>
      </c>
      <c r="DB30" s="12">
        <f t="shared" si="17"/>
        <v>1522.8171411651485</v>
      </c>
      <c r="DC30" s="12">
        <f t="shared" si="18"/>
        <v>1528.8764305698448</v>
      </c>
      <c r="DD30" s="12">
        <f t="shared" si="19"/>
        <v>1586.973734931499</v>
      </c>
      <c r="DE30" s="12">
        <f t="shared" si="20"/>
        <v>1683.7791327623204</v>
      </c>
      <c r="DF30" s="12">
        <f t="shared" si="21"/>
        <v>1724.189831948616</v>
      </c>
      <c r="DG30" s="12">
        <f t="shared" si="22"/>
        <v>1774.5406508659003</v>
      </c>
      <c r="DH30" s="12">
        <f t="shared" si="23"/>
        <v>1803.574868706669</v>
      </c>
      <c r="DI30" s="12">
        <f t="shared" si="24"/>
        <v>1825.9335356571187</v>
      </c>
      <c r="DJ30" s="12">
        <f t="shared" si="25"/>
        <v>1862.9428405542794</v>
      </c>
      <c r="DK30" s="12">
        <f t="shared" si="26"/>
        <v>1885.0265901097662</v>
      </c>
      <c r="DL30" s="12">
        <f t="shared" si="27"/>
        <v>1922.8570009980308</v>
      </c>
      <c r="DM30" s="12">
        <f t="shared" si="28"/>
        <v>1983.036186804301</v>
      </c>
      <c r="DN30" s="12">
        <f t="shared" si="29"/>
        <v>2047.528892029593</v>
      </c>
      <c r="DO30" s="12">
        <f t="shared" si="30"/>
        <v>2063.90912316583</v>
      </c>
      <c r="DP30" s="12">
        <f t="shared" si="31"/>
        <v>2098.9955782596494</v>
      </c>
    </row>
    <row r="31" spans="1:120" ht="12">
      <c r="A31" t="s">
        <v>19</v>
      </c>
      <c r="C31" s="17">
        <v>106.2</v>
      </c>
      <c r="D31" s="17">
        <v>104.8</v>
      </c>
      <c r="E31" s="17">
        <v>106.4</v>
      </c>
      <c r="F31" s="17">
        <v>117.2</v>
      </c>
      <c r="G31" s="17">
        <v>118.2</v>
      </c>
      <c r="H31" s="17">
        <v>105.1</v>
      </c>
      <c r="I31" s="17">
        <v>103.6</v>
      </c>
      <c r="J31" s="17">
        <v>108.1</v>
      </c>
      <c r="K31" s="17">
        <v>117.6</v>
      </c>
      <c r="L31" s="17">
        <v>124.1</v>
      </c>
      <c r="M31" s="17">
        <v>119.9</v>
      </c>
      <c r="N31" s="17">
        <v>107.9</v>
      </c>
      <c r="O31" s="17">
        <v>103.6</v>
      </c>
      <c r="P31" s="17">
        <v>99</v>
      </c>
      <c r="Q31" s="17">
        <v>98.3</v>
      </c>
      <c r="R31" s="17">
        <v>98.2</v>
      </c>
      <c r="S31" s="17">
        <v>99.8</v>
      </c>
      <c r="T31" s="17">
        <v>100.8</v>
      </c>
      <c r="U31" s="17">
        <v>101.3</v>
      </c>
      <c r="V31" s="17">
        <v>105.8</v>
      </c>
      <c r="W31" s="17">
        <v>103.32770000000001</v>
      </c>
      <c r="X31" s="17">
        <v>101.8783</v>
      </c>
      <c r="Y31" s="17">
        <v>105.1025</v>
      </c>
      <c r="Z31" s="17">
        <v>107.39161</v>
      </c>
      <c r="AA31" s="17">
        <v>100.0124</v>
      </c>
      <c r="AB31" s="17">
        <v>103.1</v>
      </c>
      <c r="AC31" s="17">
        <v>106.3</v>
      </c>
      <c r="AD31" s="17">
        <v>103</v>
      </c>
      <c r="AE31" s="17">
        <v>103.02146262</v>
      </c>
      <c r="AF31" s="17">
        <v>101.93962806</v>
      </c>
      <c r="AG31" s="17">
        <v>101.70259527</v>
      </c>
      <c r="AH31" s="17">
        <v>102.23687169</v>
      </c>
      <c r="AI31" s="17">
        <v>101.186562</v>
      </c>
      <c r="AJ31" s="17">
        <v>101.84085457</v>
      </c>
      <c r="AK31" s="17">
        <v>103.21694077</v>
      </c>
      <c r="AL31" s="17">
        <v>103.45474606</v>
      </c>
      <c r="AM31" s="17">
        <v>100</v>
      </c>
      <c r="AN31" s="17">
        <v>101.9</v>
      </c>
      <c r="AP31" s="12">
        <v>306.49292390462705</v>
      </c>
      <c r="AQ31" s="12">
        <v>325.4954851867139</v>
      </c>
      <c r="AR31" s="12">
        <v>341.1192684756761</v>
      </c>
      <c r="AS31" s="12">
        <v>362.9509016581194</v>
      </c>
      <c r="AT31" s="12">
        <v>425.378456743316</v>
      </c>
      <c r="AU31" s="12">
        <v>502.79733587059945</v>
      </c>
      <c r="AV31" s="12">
        <v>528.44</v>
      </c>
      <c r="AW31" s="12">
        <v>547.4638400000001</v>
      </c>
      <c r="AX31" s="12">
        <v>591.80841104</v>
      </c>
      <c r="AY31" s="12">
        <v>695.9666913830399</v>
      </c>
      <c r="AZ31" s="12">
        <v>863.6946640063525</v>
      </c>
      <c r="BA31" s="12">
        <v>1035.5699021436167</v>
      </c>
      <c r="BB31" s="12">
        <v>1117.3799244129625</v>
      </c>
      <c r="BC31" s="12">
        <v>1157.605601691829</v>
      </c>
      <c r="BD31" s="12">
        <v>1146.0295456749107</v>
      </c>
      <c r="BE31" s="12">
        <v>1126.5470433984372</v>
      </c>
      <c r="BF31" s="12">
        <v>1106.2691966172654</v>
      </c>
      <c r="BG31" s="12">
        <v>1104.0566582240306</v>
      </c>
      <c r="BH31" s="12">
        <v>1112.8891114898227</v>
      </c>
      <c r="BI31" s="12">
        <v>1127.3566699391902</v>
      </c>
      <c r="BJ31" s="12">
        <v>1192.7433567956632</v>
      </c>
      <c r="BK31" s="12">
        <f t="shared" si="0"/>
        <v>1232.4342774797524</v>
      </c>
      <c r="BL31" s="12">
        <f t="shared" si="1"/>
        <v>1255.5830905136545</v>
      </c>
      <c r="BM31" s="12">
        <f t="shared" si="2"/>
        <v>1319.6492177071138</v>
      </c>
      <c r="BN31" s="12">
        <f t="shared" si="3"/>
        <v>1417.1925412480746</v>
      </c>
      <c r="BO31" s="12">
        <f t="shared" si="4"/>
        <v>1417.3682731231893</v>
      </c>
      <c r="BP31" s="12">
        <f t="shared" si="5"/>
        <v>1461.306689590008</v>
      </c>
      <c r="BQ31" s="12">
        <f t="shared" si="6"/>
        <v>1553.3690110341786</v>
      </c>
      <c r="BR31" s="12">
        <f t="shared" si="7"/>
        <v>1599.970081365204</v>
      </c>
      <c r="BS31" s="12">
        <f t="shared" si="8"/>
        <v>1648.312579304837</v>
      </c>
      <c r="BT31" s="12">
        <f t="shared" si="9"/>
        <v>1680.2837126095435</v>
      </c>
      <c r="BU31" s="12">
        <f t="shared" si="10"/>
        <v>1708.8921436230141</v>
      </c>
      <c r="BV31" s="12">
        <f t="shared" si="11"/>
        <v>1747.1178681963515</v>
      </c>
      <c r="BW31" s="12">
        <f t="shared" si="12"/>
        <v>1767.8485049155795</v>
      </c>
      <c r="BX31" s="12">
        <f t="shared" si="13"/>
        <v>1800.3920249089947</v>
      </c>
      <c r="BY31" s="12">
        <f t="shared" si="13"/>
        <v>1858.3095699781204</v>
      </c>
      <c r="BZ31" s="12">
        <f t="shared" si="13"/>
        <v>1922.5094466295425</v>
      </c>
      <c r="CA31" s="12">
        <f t="shared" si="13"/>
        <v>1922.5094466295425</v>
      </c>
      <c r="CB31" s="12">
        <f t="shared" si="13"/>
        <v>1959.037126115504</v>
      </c>
      <c r="CC31" s="12"/>
      <c r="CD31" s="12">
        <v>375.54141113278126</v>
      </c>
      <c r="CE31" s="12">
        <v>398.8249786230137</v>
      </c>
      <c r="CF31" s="12">
        <v>417.9685775969183</v>
      </c>
      <c r="CG31" s="12">
        <v>444.7185665631211</v>
      </c>
      <c r="CH31" s="12">
        <v>521.210160011978</v>
      </c>
      <c r="CI31" s="12">
        <v>616.0704091341579</v>
      </c>
      <c r="CJ31" s="12">
        <v>647.49</v>
      </c>
      <c r="CK31" s="12">
        <v>670.7996400000001</v>
      </c>
      <c r="CL31" s="12">
        <v>725.13441084</v>
      </c>
      <c r="CM31" s="12">
        <v>852.7580671478398</v>
      </c>
      <c r="CN31" s="12">
        <v>1058.2727613304692</v>
      </c>
      <c r="CO31" s="12">
        <v>1268.8690408352327</v>
      </c>
      <c r="CP31" s="12">
        <v>1369.1096950612161</v>
      </c>
      <c r="CQ31" s="12">
        <v>1418.3976440834197</v>
      </c>
      <c r="CR31" s="12">
        <v>1404.2136676425855</v>
      </c>
      <c r="CS31" s="12">
        <v>1380.3420352926614</v>
      </c>
      <c r="CT31" s="12">
        <v>1355.4958786573934</v>
      </c>
      <c r="CU31" s="12">
        <v>1352.7848869000786</v>
      </c>
      <c r="CV31" s="12">
        <v>1363.607165995279</v>
      </c>
      <c r="CW31" s="12">
        <v>1381.3340591532176</v>
      </c>
      <c r="CX31" s="12">
        <v>1461.451434584104</v>
      </c>
      <c r="CY31" s="12">
        <f t="shared" si="14"/>
        <v>1510.0841539727592</v>
      </c>
      <c r="CZ31" s="12">
        <f t="shared" si="15"/>
        <v>1538.4480646368295</v>
      </c>
      <c r="DA31" s="12">
        <f t="shared" si="16"/>
        <v>1616.947377134924</v>
      </c>
      <c r="DB31" s="12">
        <f t="shared" si="17"/>
        <v>1736.4658211579665</v>
      </c>
      <c r="DC31" s="12">
        <f t="shared" si="18"/>
        <v>1736.68114291979</v>
      </c>
      <c r="DD31" s="12">
        <f t="shared" si="19"/>
        <v>1790.5182583503035</v>
      </c>
      <c r="DE31" s="12">
        <f t="shared" si="20"/>
        <v>1903.3209086263726</v>
      </c>
      <c r="DF31" s="12">
        <f t="shared" si="21"/>
        <v>1960.4205358851639</v>
      </c>
      <c r="DG31" s="12">
        <f t="shared" si="22"/>
        <v>2019.6539095717378</v>
      </c>
      <c r="DH31" s="12">
        <f t="shared" si="23"/>
        <v>2058.8276835166785</v>
      </c>
      <c r="DI31" s="12">
        <f t="shared" si="24"/>
        <v>2093.8811862736843</v>
      </c>
      <c r="DJ31" s="12">
        <f t="shared" si="25"/>
        <v>2140.7186217516764</v>
      </c>
      <c r="DK31" s="12">
        <f t="shared" si="26"/>
        <v>2166.1195754443056</v>
      </c>
      <c r="DL31" s="12">
        <f t="shared" si="27"/>
        <v>2205.9946866405367</v>
      </c>
      <c r="DM31" s="12">
        <f t="shared" si="28"/>
        <v>2276.9602290991097</v>
      </c>
      <c r="DN31" s="12">
        <f t="shared" si="29"/>
        <v>2355.623422901678</v>
      </c>
      <c r="DO31" s="12">
        <f t="shared" si="30"/>
        <v>2355.623422901678</v>
      </c>
      <c r="DP31" s="12">
        <f t="shared" si="31"/>
        <v>2400.3802679368105</v>
      </c>
    </row>
    <row r="32" spans="1:120" ht="12">
      <c r="A32" t="s">
        <v>20</v>
      </c>
      <c r="C32" s="17">
        <v>110.2</v>
      </c>
      <c r="D32" s="17">
        <v>105.3</v>
      </c>
      <c r="E32" s="17">
        <v>108.8</v>
      </c>
      <c r="F32" s="17">
        <v>125.4</v>
      </c>
      <c r="G32" s="17">
        <v>119.1</v>
      </c>
      <c r="H32" s="17">
        <v>100.2</v>
      </c>
      <c r="I32" s="17">
        <v>103.8</v>
      </c>
      <c r="J32" s="17">
        <v>107.9</v>
      </c>
      <c r="K32" s="17">
        <v>116.4</v>
      </c>
      <c r="L32" s="17">
        <v>125.6</v>
      </c>
      <c r="M32" s="17">
        <v>119.5</v>
      </c>
      <c r="N32" s="17">
        <v>108.2</v>
      </c>
      <c r="O32" s="17">
        <v>102.5</v>
      </c>
      <c r="P32" s="17">
        <v>100.1</v>
      </c>
      <c r="Q32" s="17">
        <v>101.4</v>
      </c>
      <c r="R32" s="17">
        <v>101.4</v>
      </c>
      <c r="S32" s="17">
        <v>99.3</v>
      </c>
      <c r="T32" s="17">
        <v>99.4</v>
      </c>
      <c r="U32" s="17">
        <v>104.1</v>
      </c>
      <c r="V32" s="17">
        <v>105.7</v>
      </c>
      <c r="W32" s="17">
        <v>102.78</v>
      </c>
      <c r="X32" s="17">
        <v>101.2225</v>
      </c>
      <c r="Y32" s="17">
        <v>106.8578</v>
      </c>
      <c r="Z32" s="17">
        <v>107.38717</v>
      </c>
      <c r="AA32" s="17">
        <v>99.559</v>
      </c>
      <c r="AB32" s="17">
        <v>103.2</v>
      </c>
      <c r="AC32" s="17">
        <v>105.6</v>
      </c>
      <c r="AD32" s="17">
        <v>101.6</v>
      </c>
      <c r="AE32" s="17">
        <v>102.45366406</v>
      </c>
      <c r="AF32" s="17">
        <v>101.40655263</v>
      </c>
      <c r="AG32" s="17">
        <v>101.14705785</v>
      </c>
      <c r="AH32" s="17">
        <v>101.91190703</v>
      </c>
      <c r="AI32" s="17">
        <v>101.12733884</v>
      </c>
      <c r="AJ32" s="17">
        <v>101.98457013</v>
      </c>
      <c r="AK32" s="17">
        <v>103.09697786</v>
      </c>
      <c r="AL32" s="17">
        <v>102.91630937</v>
      </c>
      <c r="AM32" s="17">
        <v>100</v>
      </c>
      <c r="AN32" s="17">
        <v>101.9</v>
      </c>
      <c r="AP32" s="12">
        <v>301.2334730314013</v>
      </c>
      <c r="AQ32" s="12">
        <v>331.9592872806042</v>
      </c>
      <c r="AR32" s="12">
        <v>349.5531295064762</v>
      </c>
      <c r="AS32" s="12">
        <v>380.3138049030461</v>
      </c>
      <c r="AT32" s="12">
        <v>476.9135113484198</v>
      </c>
      <c r="AU32" s="12">
        <v>568.003992015968</v>
      </c>
      <c r="AV32" s="12">
        <v>569.14</v>
      </c>
      <c r="AW32" s="12">
        <v>590.76732</v>
      </c>
      <c r="AX32" s="12">
        <v>637.43793828</v>
      </c>
      <c r="AY32" s="12">
        <v>741.97776015792</v>
      </c>
      <c r="AZ32" s="12">
        <v>931.9240667583475</v>
      </c>
      <c r="BA32" s="12">
        <v>1113.6492597762253</v>
      </c>
      <c r="BB32" s="12">
        <v>1204.968499077876</v>
      </c>
      <c r="BC32" s="12">
        <v>1235.092711554823</v>
      </c>
      <c r="BD32" s="12">
        <v>1236.3278042663778</v>
      </c>
      <c r="BE32" s="12">
        <v>1253.6363935261072</v>
      </c>
      <c r="BF32" s="12">
        <v>1271.1873030354727</v>
      </c>
      <c r="BG32" s="12">
        <v>1262.2889919142244</v>
      </c>
      <c r="BH32" s="12">
        <v>1254.715257962739</v>
      </c>
      <c r="BI32" s="12">
        <v>1306.1585835392113</v>
      </c>
      <c r="BJ32" s="12">
        <v>1380.6096228009462</v>
      </c>
      <c r="BK32" s="12">
        <f t="shared" si="0"/>
        <v>1418.9905703148127</v>
      </c>
      <c r="BL32" s="12">
        <f t="shared" si="1"/>
        <v>1436.3377300369111</v>
      </c>
      <c r="BM32" s="12">
        <f t="shared" si="2"/>
        <v>1534.8388988873824</v>
      </c>
      <c r="BN32" s="12">
        <f t="shared" si="3"/>
        <v>1648.2200575743213</v>
      </c>
      <c r="BO32" s="12">
        <f t="shared" si="4"/>
        <v>1640.9514071204185</v>
      </c>
      <c r="BP32" s="12">
        <f t="shared" si="5"/>
        <v>1693.4618521482719</v>
      </c>
      <c r="BQ32" s="12">
        <f t="shared" si="6"/>
        <v>1788.2957158685751</v>
      </c>
      <c r="BR32" s="12">
        <f t="shared" si="7"/>
        <v>1816.9084473224723</v>
      </c>
      <c r="BS32" s="12">
        <f t="shared" si="8"/>
        <v>1861.4892768975278</v>
      </c>
      <c r="BT32" s="12">
        <f t="shared" si="9"/>
        <v>1887.672103278898</v>
      </c>
      <c r="BU32" s="12">
        <f t="shared" si="10"/>
        <v>1909.3247943218187</v>
      </c>
      <c r="BV32" s="12">
        <f t="shared" si="11"/>
        <v>1945.8293092899905</v>
      </c>
      <c r="BW32" s="12">
        <f t="shared" si="12"/>
        <v>1967.7653988537204</v>
      </c>
      <c r="BX32" s="12">
        <f t="shared" si="13"/>
        <v>2006.8170831878467</v>
      </c>
      <c r="BY32" s="12">
        <f t="shared" si="13"/>
        <v>2068.9677639448723</v>
      </c>
      <c r="BZ32" s="12">
        <f t="shared" si="13"/>
        <v>2129.3052647070763</v>
      </c>
      <c r="CA32" s="12">
        <f t="shared" si="13"/>
        <v>2129.3052647070763</v>
      </c>
      <c r="CB32" s="12">
        <f t="shared" si="13"/>
        <v>2169.762064736511</v>
      </c>
      <c r="CC32" s="12"/>
      <c r="CD32" s="12">
        <v>367.0439415219738</v>
      </c>
      <c r="CE32" s="12">
        <v>404.4824235572151</v>
      </c>
      <c r="CF32" s="12">
        <v>425.9199920057475</v>
      </c>
      <c r="CG32" s="12">
        <v>463.40095130225325</v>
      </c>
      <c r="CH32" s="12">
        <v>581.1047929330256</v>
      </c>
      <c r="CI32" s="12">
        <v>692.0958083832335</v>
      </c>
      <c r="CJ32" s="12">
        <v>693.48</v>
      </c>
      <c r="CK32" s="12">
        <v>719.8322400000001</v>
      </c>
      <c r="CL32" s="12">
        <v>776.6989869600002</v>
      </c>
      <c r="CM32" s="12">
        <v>904.0776208214401</v>
      </c>
      <c r="CN32" s="12">
        <v>1135.5214917517287</v>
      </c>
      <c r="CO32" s="12">
        <v>1356.948182643316</v>
      </c>
      <c r="CP32" s="12">
        <v>1468.217933620068</v>
      </c>
      <c r="CQ32" s="12">
        <v>1504.9233819605697</v>
      </c>
      <c r="CR32" s="12">
        <v>1506.4283053425302</v>
      </c>
      <c r="CS32" s="12">
        <v>1527.5183016173257</v>
      </c>
      <c r="CT32" s="12">
        <v>1548.9035578399685</v>
      </c>
      <c r="CU32" s="12">
        <v>1538.0612329350888</v>
      </c>
      <c r="CV32" s="12">
        <v>1528.8328655374783</v>
      </c>
      <c r="CW32" s="12">
        <v>1591.5150130245147</v>
      </c>
      <c r="CX32" s="12">
        <v>1682.231368766912</v>
      </c>
      <c r="CY32" s="12">
        <f t="shared" si="14"/>
        <v>1728.9974008186323</v>
      </c>
      <c r="CZ32" s="12">
        <f t="shared" si="15"/>
        <v>1750.13439404364</v>
      </c>
      <c r="DA32" s="12">
        <f t="shared" si="16"/>
        <v>1870.1551105183648</v>
      </c>
      <c r="DB32" s="12">
        <f t="shared" si="17"/>
        <v>2008.3066477960442</v>
      </c>
      <c r="DC32" s="12">
        <f t="shared" si="18"/>
        <v>1999.4500154792636</v>
      </c>
      <c r="DD32" s="12">
        <f t="shared" si="19"/>
        <v>2063.4324159746</v>
      </c>
      <c r="DE32" s="12">
        <f t="shared" si="20"/>
        <v>2178.984631269178</v>
      </c>
      <c r="DF32" s="12">
        <f t="shared" si="21"/>
        <v>2213.8483853694847</v>
      </c>
      <c r="DG32" s="12">
        <f t="shared" si="22"/>
        <v>2268.168787544186</v>
      </c>
      <c r="DH32" s="12">
        <f t="shared" si="23"/>
        <v>2300.071775278228</v>
      </c>
      <c r="DI32" s="12">
        <f t="shared" si="24"/>
        <v>2326.4549291321914</v>
      </c>
      <c r="DJ32" s="12">
        <f t="shared" si="25"/>
        <v>2370.934584472051</v>
      </c>
      <c r="DK32" s="12">
        <f t="shared" si="26"/>
        <v>2397.663050913797</v>
      </c>
      <c r="DL32" s="12">
        <f t="shared" si="27"/>
        <v>2445.246355640279</v>
      </c>
      <c r="DM32" s="12">
        <f t="shared" si="28"/>
        <v>2520.9750938969155</v>
      </c>
      <c r="DN32" s="12">
        <f t="shared" si="29"/>
        <v>2594.4945267755975</v>
      </c>
      <c r="DO32" s="12">
        <f t="shared" si="30"/>
        <v>2594.4945267755975</v>
      </c>
      <c r="DP32" s="12">
        <f t="shared" si="31"/>
        <v>2643.789922784334</v>
      </c>
    </row>
    <row r="33" spans="1:120" ht="12">
      <c r="A33" t="s">
        <v>21</v>
      </c>
      <c r="C33" s="17">
        <v>111.2</v>
      </c>
      <c r="D33" s="17">
        <v>105.3</v>
      </c>
      <c r="E33" s="17">
        <v>109.7</v>
      </c>
      <c r="F33" s="17">
        <v>129.3</v>
      </c>
      <c r="G33" s="17">
        <v>122.4</v>
      </c>
      <c r="H33" s="17">
        <v>97.6</v>
      </c>
      <c r="I33" s="17">
        <v>99.9</v>
      </c>
      <c r="J33" s="17">
        <v>105.9</v>
      </c>
      <c r="K33" s="17">
        <v>120.6</v>
      </c>
      <c r="L33" s="17">
        <v>122.5</v>
      </c>
      <c r="M33" s="17">
        <v>115.3</v>
      </c>
      <c r="N33" s="17">
        <v>106.5</v>
      </c>
      <c r="O33" s="17">
        <v>101.5</v>
      </c>
      <c r="P33" s="17">
        <v>98.1</v>
      </c>
      <c r="Q33" s="17">
        <v>97.7</v>
      </c>
      <c r="R33" s="17">
        <v>100</v>
      </c>
      <c r="S33" s="17">
        <v>99.6</v>
      </c>
      <c r="T33" s="17">
        <v>98.6</v>
      </c>
      <c r="U33" s="17">
        <v>100.4</v>
      </c>
      <c r="V33" s="17">
        <v>103.7</v>
      </c>
      <c r="W33" s="17">
        <v>102.7093</v>
      </c>
      <c r="X33" s="17">
        <v>101.6271</v>
      </c>
      <c r="Y33" s="17">
        <v>103.5089</v>
      </c>
      <c r="Z33" s="17">
        <v>105.8194</v>
      </c>
      <c r="AA33" s="17">
        <v>97.7741</v>
      </c>
      <c r="AB33" s="17">
        <v>103.2</v>
      </c>
      <c r="AC33" s="17">
        <v>105.6</v>
      </c>
      <c r="AD33" s="17">
        <v>102.9</v>
      </c>
      <c r="AE33" s="17">
        <v>102.72395571</v>
      </c>
      <c r="AF33" s="17">
        <v>102.1197597</v>
      </c>
      <c r="AG33" s="17">
        <v>101.28740668</v>
      </c>
      <c r="AH33" s="17">
        <v>102.02298695</v>
      </c>
      <c r="AI33" s="17">
        <v>100.76078625</v>
      </c>
      <c r="AJ33" s="17">
        <v>101.88806854</v>
      </c>
      <c r="AK33" s="17">
        <v>104.62852548</v>
      </c>
      <c r="AL33" s="17">
        <v>103.01403054</v>
      </c>
      <c r="AM33" s="17">
        <v>100.1</v>
      </c>
      <c r="AN33" s="17">
        <v>102.3</v>
      </c>
      <c r="AP33" s="12">
        <v>404.99920277743223</v>
      </c>
      <c r="AQ33" s="12">
        <v>450.35911348850465</v>
      </c>
      <c r="AR33" s="12">
        <v>474.22814650339535</v>
      </c>
      <c r="AS33" s="12">
        <v>520.2282767142248</v>
      </c>
      <c r="AT33" s="12">
        <v>672.6551617914927</v>
      </c>
      <c r="AU33" s="12">
        <v>823.3299180327871</v>
      </c>
      <c r="AV33" s="12">
        <v>803.57</v>
      </c>
      <c r="AW33" s="12">
        <v>802.7664300000001</v>
      </c>
      <c r="AX33" s="12">
        <v>850.1296493700003</v>
      </c>
      <c r="AY33" s="12">
        <v>1025.2563571402202</v>
      </c>
      <c r="AZ33" s="12">
        <v>1255.9390374967697</v>
      </c>
      <c r="BA33" s="12">
        <v>1448.0977102337754</v>
      </c>
      <c r="BB33" s="12">
        <v>1542.224061398971</v>
      </c>
      <c r="BC33" s="12">
        <v>1565.3574223199555</v>
      </c>
      <c r="BD33" s="12">
        <v>1535.6156312958763</v>
      </c>
      <c r="BE33" s="12">
        <v>1500.296471776071</v>
      </c>
      <c r="BF33" s="12">
        <v>1500.296471776071</v>
      </c>
      <c r="BG33" s="12">
        <v>1494.2952858889666</v>
      </c>
      <c r="BH33" s="12">
        <v>1473.375151886521</v>
      </c>
      <c r="BI33" s="12">
        <v>1479.2686524940675</v>
      </c>
      <c r="BJ33" s="12">
        <v>1534.0015926363478</v>
      </c>
      <c r="BK33" s="12">
        <f t="shared" si="0"/>
        <v>1575.5622977856444</v>
      </c>
      <c r="BL33" s="12">
        <f t="shared" si="1"/>
        <v>1601.1982719329146</v>
      </c>
      <c r="BM33" s="12">
        <f t="shared" si="2"/>
        <v>1657.3827180967685</v>
      </c>
      <c r="BN33" s="12">
        <f t="shared" si="3"/>
        <v>1753.8324479936919</v>
      </c>
      <c r="BO33" s="12">
        <f t="shared" si="4"/>
        <v>1714.7938915338004</v>
      </c>
      <c r="BP33" s="12">
        <f t="shared" si="5"/>
        <v>1769.667296062882</v>
      </c>
      <c r="BQ33" s="12">
        <f t="shared" si="6"/>
        <v>1868.7686646424036</v>
      </c>
      <c r="BR33" s="12">
        <f t="shared" si="7"/>
        <v>1922.9629559170335</v>
      </c>
      <c r="BS33" s="12">
        <f t="shared" si="8"/>
        <v>1975.3436151559201</v>
      </c>
      <c r="BT33" s="12">
        <f t="shared" si="9"/>
        <v>2017.2161530465185</v>
      </c>
      <c r="BU33" s="12">
        <f t="shared" si="10"/>
        <v>2043.1859285508783</v>
      </c>
      <c r="BV33" s="12">
        <f t="shared" si="11"/>
        <v>2084.519313249699</v>
      </c>
      <c r="BW33" s="12">
        <f t="shared" si="12"/>
        <v>2100.378049563497</v>
      </c>
      <c r="BX33" s="12">
        <f t="shared" si="13"/>
        <v>2140.034626738371</v>
      </c>
      <c r="BY33" s="12">
        <f t="shared" si="13"/>
        <v>2239.0866747177793</v>
      </c>
      <c r="BZ33" s="12">
        <f t="shared" si="13"/>
        <v>2306.5734309108434</v>
      </c>
      <c r="CA33" s="12">
        <f t="shared" si="13"/>
        <v>2308.880004341754</v>
      </c>
      <c r="CB33" s="12">
        <f t="shared" si="13"/>
        <v>2361.9842444416145</v>
      </c>
      <c r="CC33" s="12"/>
      <c r="CD33" s="12">
        <v>479.8583085037933</v>
      </c>
      <c r="CE33" s="12">
        <v>533.6024390562181</v>
      </c>
      <c r="CF33" s="12">
        <v>561.8833683261977</v>
      </c>
      <c r="CG33" s="12">
        <v>616.386055053839</v>
      </c>
      <c r="CH33" s="12">
        <v>796.9871691846138</v>
      </c>
      <c r="CI33" s="12">
        <v>975.5122950819674</v>
      </c>
      <c r="CJ33" s="12">
        <v>952.1</v>
      </c>
      <c r="CK33" s="12">
        <v>951.1479000000002</v>
      </c>
      <c r="CL33" s="12">
        <v>1007.2656261000003</v>
      </c>
      <c r="CM33" s="12">
        <v>1214.7623450766</v>
      </c>
      <c r="CN33" s="12">
        <v>1488.0838727188352</v>
      </c>
      <c r="CO33" s="12">
        <v>1715.760705244817</v>
      </c>
      <c r="CP33" s="12">
        <v>1827.2851510857301</v>
      </c>
      <c r="CQ33" s="12">
        <v>1854.694428352016</v>
      </c>
      <c r="CR33" s="12">
        <v>1819.4552342133277</v>
      </c>
      <c r="CS33" s="12">
        <v>1777.607763826421</v>
      </c>
      <c r="CT33" s="12">
        <v>1777.607763826421</v>
      </c>
      <c r="CU33" s="12">
        <v>1770.4973327711152</v>
      </c>
      <c r="CV33" s="12">
        <v>1745.7103701123197</v>
      </c>
      <c r="CW33" s="12">
        <v>1752.693211592769</v>
      </c>
      <c r="CX33" s="12">
        <v>1817.5428604217016</v>
      </c>
      <c r="CY33" s="12">
        <f t="shared" si="14"/>
        <v>1866.7855491391067</v>
      </c>
      <c r="CZ33" s="12">
        <f t="shared" si="15"/>
        <v>1897.160016809149</v>
      </c>
      <c r="DA33" s="12">
        <f t="shared" si="16"/>
        <v>1963.729464638965</v>
      </c>
      <c r="DB33" s="12">
        <f t="shared" si="17"/>
        <v>2078.006737104165</v>
      </c>
      <c r="DC33" s="12">
        <f t="shared" si="18"/>
        <v>2031.7523851429637</v>
      </c>
      <c r="DD33" s="12">
        <f t="shared" si="19"/>
        <v>2096.7684614675386</v>
      </c>
      <c r="DE33" s="12">
        <f t="shared" si="20"/>
        <v>2214.187495309721</v>
      </c>
      <c r="DF33" s="12">
        <f t="shared" si="21"/>
        <v>2278.398932673703</v>
      </c>
      <c r="DG33" s="12">
        <f t="shared" si="22"/>
        <v>2340.461510496847</v>
      </c>
      <c r="DH33" s="12">
        <f t="shared" si="23"/>
        <v>2390.0736703903704</v>
      </c>
      <c r="DI33" s="12">
        <f t="shared" si="24"/>
        <v>2420.8436384798974</v>
      </c>
      <c r="DJ33" s="12">
        <f t="shared" si="25"/>
        <v>2469.816989366251</v>
      </c>
      <c r="DK33" s="12">
        <f t="shared" si="26"/>
        <v>2488.607017421514</v>
      </c>
      <c r="DL33" s="12">
        <f t="shared" si="27"/>
        <v>2535.593623601682</v>
      </c>
      <c r="DM33" s="12">
        <f t="shared" si="28"/>
        <v>2652.954220539341</v>
      </c>
      <c r="DN33" s="12">
        <f t="shared" si="29"/>
        <v>2732.9150709586156</v>
      </c>
      <c r="DO33" s="12">
        <f t="shared" si="30"/>
        <v>2735.647986029574</v>
      </c>
      <c r="DP33" s="12">
        <f t="shared" si="31"/>
        <v>2798.567889708254</v>
      </c>
    </row>
    <row r="34" spans="1:120" ht="12">
      <c r="A34" t="s">
        <v>22</v>
      </c>
      <c r="C34" s="17">
        <v>111.8</v>
      </c>
      <c r="D34" s="17">
        <v>106.2</v>
      </c>
      <c r="E34" s="17">
        <v>105.8</v>
      </c>
      <c r="F34" s="17">
        <v>118.4</v>
      </c>
      <c r="G34" s="17">
        <v>123.3</v>
      </c>
      <c r="H34" s="17">
        <v>104.4</v>
      </c>
      <c r="I34" s="17">
        <v>103</v>
      </c>
      <c r="J34" s="17">
        <v>105.4</v>
      </c>
      <c r="K34" s="17">
        <v>119.1</v>
      </c>
      <c r="L34" s="17">
        <v>126.5</v>
      </c>
      <c r="M34" s="17">
        <v>118.6</v>
      </c>
      <c r="N34" s="17">
        <v>107.4</v>
      </c>
      <c r="O34" s="17">
        <v>100.8</v>
      </c>
      <c r="P34" s="17">
        <v>96.8</v>
      </c>
      <c r="Q34" s="17">
        <v>98.2</v>
      </c>
      <c r="R34" s="17">
        <v>99.5</v>
      </c>
      <c r="S34" s="17">
        <v>99.6</v>
      </c>
      <c r="T34" s="17">
        <v>99.3</v>
      </c>
      <c r="U34" s="17">
        <v>101.3</v>
      </c>
      <c r="V34" s="17">
        <v>104.9</v>
      </c>
      <c r="W34" s="17">
        <v>101.5832</v>
      </c>
      <c r="X34" s="17">
        <v>100.9146</v>
      </c>
      <c r="Y34" s="17">
        <v>106.8429</v>
      </c>
      <c r="Z34" s="17">
        <v>108.49621</v>
      </c>
      <c r="AA34" s="17">
        <v>97.5389</v>
      </c>
      <c r="AB34" s="17">
        <v>103.4</v>
      </c>
      <c r="AC34" s="17">
        <v>106.4</v>
      </c>
      <c r="AD34" s="17">
        <v>103.3</v>
      </c>
      <c r="AE34" s="17">
        <v>102.42274092</v>
      </c>
      <c r="AF34" s="17">
        <v>101.87812388</v>
      </c>
      <c r="AG34" s="17">
        <v>101.51087383</v>
      </c>
      <c r="AH34" s="17">
        <v>101.67373065</v>
      </c>
      <c r="AI34" s="17">
        <v>101.08430071</v>
      </c>
      <c r="AJ34" s="17">
        <v>102.18087732</v>
      </c>
      <c r="AK34" s="17">
        <v>104.08375446</v>
      </c>
      <c r="AL34" s="17">
        <v>103.52888889</v>
      </c>
      <c r="AM34" s="17">
        <v>100.5</v>
      </c>
      <c r="AN34" s="17">
        <v>102.2</v>
      </c>
      <c r="AP34" s="12">
        <v>314.6740659983447</v>
      </c>
      <c r="AQ34" s="12">
        <v>351.80560578614933</v>
      </c>
      <c r="AR34" s="12">
        <v>373.61755334489055</v>
      </c>
      <c r="AS34" s="12">
        <v>395.28737143889424</v>
      </c>
      <c r="AT34" s="12">
        <v>468.0202477836508</v>
      </c>
      <c r="AU34" s="12">
        <v>577.0689655172414</v>
      </c>
      <c r="AV34" s="12">
        <v>602.46</v>
      </c>
      <c r="AW34" s="12">
        <v>620.5338</v>
      </c>
      <c r="AX34" s="12">
        <v>654.0426252000001</v>
      </c>
      <c r="AY34" s="12">
        <v>778.9647666131999</v>
      </c>
      <c r="AZ34" s="12">
        <v>985.3904297656981</v>
      </c>
      <c r="BA34" s="12">
        <v>1168.6730497021179</v>
      </c>
      <c r="BB34" s="12">
        <v>1255.1548553800747</v>
      </c>
      <c r="BC34" s="12">
        <v>1265.196094223115</v>
      </c>
      <c r="BD34" s="12">
        <v>1224.7098192079752</v>
      </c>
      <c r="BE34" s="12">
        <v>1202.665042462232</v>
      </c>
      <c r="BF34" s="12">
        <v>1196.6517172499207</v>
      </c>
      <c r="BG34" s="12">
        <v>1191.865110380921</v>
      </c>
      <c r="BH34" s="12">
        <v>1183.5220546082544</v>
      </c>
      <c r="BI34" s="12">
        <v>1198.9078413181617</v>
      </c>
      <c r="BJ34" s="12">
        <v>1257.6543255427516</v>
      </c>
      <c r="BK34" s="12">
        <f t="shared" si="0"/>
        <v>1277.5655088247445</v>
      </c>
      <c r="BL34" s="12">
        <f t="shared" si="1"/>
        <v>1289.2501229684553</v>
      </c>
      <c r="BM34" s="12">
        <f t="shared" si="2"/>
        <v>1377.4722196330638</v>
      </c>
      <c r="BN34" s="12">
        <f t="shared" si="3"/>
        <v>1494.50515210475</v>
      </c>
      <c r="BO34" s="12">
        <f t="shared" si="4"/>
        <v>1457.7238858063</v>
      </c>
      <c r="BP34" s="12">
        <f t="shared" si="5"/>
        <v>1507.2864979237143</v>
      </c>
      <c r="BQ34" s="12">
        <f t="shared" si="6"/>
        <v>1603.752833790832</v>
      </c>
      <c r="BR34" s="12">
        <f t="shared" si="7"/>
        <v>1656.6766773059294</v>
      </c>
      <c r="BS34" s="12">
        <f t="shared" si="8"/>
        <v>1696.8136610791164</v>
      </c>
      <c r="BT34" s="12">
        <f t="shared" si="9"/>
        <v>1728.6819236469455</v>
      </c>
      <c r="BU34" s="12">
        <f t="shared" si="10"/>
        <v>1754.8001264352677</v>
      </c>
      <c r="BV34" s="12">
        <f t="shared" si="11"/>
        <v>1784.1707539976535</v>
      </c>
      <c r="BW34" s="12">
        <f t="shared" si="12"/>
        <v>1803.516530150862</v>
      </c>
      <c r="BX34" s="12">
        <f t="shared" si="13"/>
        <v>1842.849013119373</v>
      </c>
      <c r="BY34" s="12">
        <f t="shared" si="13"/>
        <v>1918.1064418837013</v>
      </c>
      <c r="BZ34" s="12">
        <f t="shared" si="13"/>
        <v>1985.7942870097097</v>
      </c>
      <c r="CA34" s="12">
        <f t="shared" si="13"/>
        <v>1995.7232584447581</v>
      </c>
      <c r="CB34" s="12">
        <f t="shared" si="13"/>
        <v>2039.629170130543</v>
      </c>
      <c r="CC34" s="12"/>
      <c r="CD34" s="12">
        <v>375.9886571870471</v>
      </c>
      <c r="CE34" s="12">
        <v>420.35531873511866</v>
      </c>
      <c r="CF34" s="12">
        <v>446.417348496696</v>
      </c>
      <c r="CG34" s="12">
        <v>472.30955470950437</v>
      </c>
      <c r="CH34" s="12">
        <v>559.2145127760532</v>
      </c>
      <c r="CI34" s="12">
        <v>689.5114942528736</v>
      </c>
      <c r="CJ34" s="12">
        <v>719.85</v>
      </c>
      <c r="CK34" s="12">
        <v>741.4455</v>
      </c>
      <c r="CL34" s="12">
        <v>781.483557</v>
      </c>
      <c r="CM34" s="12">
        <v>930.7469163869999</v>
      </c>
      <c r="CN34" s="12">
        <v>1177.3948492295551</v>
      </c>
      <c r="CO34" s="12">
        <v>1396.3902911862522</v>
      </c>
      <c r="CP34" s="12">
        <v>1499.723172734035</v>
      </c>
      <c r="CQ34" s="12">
        <v>1511.720958115907</v>
      </c>
      <c r="CR34" s="12">
        <v>1463.345887456198</v>
      </c>
      <c r="CS34" s="12">
        <v>1437.0056614819864</v>
      </c>
      <c r="CT34" s="12">
        <v>1429.8206331745766</v>
      </c>
      <c r="CU34" s="12">
        <v>1424.101350641878</v>
      </c>
      <c r="CV34" s="12">
        <v>1414.132641187385</v>
      </c>
      <c r="CW34" s="12">
        <v>1432.516365522821</v>
      </c>
      <c r="CX34" s="12">
        <v>1502.709667433439</v>
      </c>
      <c r="CY34" s="12">
        <f t="shared" si="14"/>
        <v>1526.5005668882454</v>
      </c>
      <c r="CZ34" s="12">
        <f t="shared" si="15"/>
        <v>1540.4619410730052</v>
      </c>
      <c r="DA34" s="12">
        <f t="shared" si="16"/>
        <v>1645.87421123869</v>
      </c>
      <c r="DB34" s="12">
        <f t="shared" si="17"/>
        <v>1785.7111405613728</v>
      </c>
      <c r="DC34" s="12">
        <f t="shared" si="18"/>
        <v>1741.7630036810167</v>
      </c>
      <c r="DD34" s="12">
        <f t="shared" si="19"/>
        <v>1800.9829458061713</v>
      </c>
      <c r="DE34" s="12">
        <f t="shared" si="20"/>
        <v>1916.2458543377663</v>
      </c>
      <c r="DF34" s="12">
        <f t="shared" si="21"/>
        <v>1979.4819675309125</v>
      </c>
      <c r="DG34" s="12">
        <f t="shared" si="22"/>
        <v>2027.4396871623048</v>
      </c>
      <c r="DH34" s="12">
        <f t="shared" si="23"/>
        <v>2065.5175160794975</v>
      </c>
      <c r="DI34" s="12">
        <f t="shared" si="24"/>
        <v>2096.7248796840086</v>
      </c>
      <c r="DJ34" s="12">
        <f t="shared" si="25"/>
        <v>2131.8184066414556</v>
      </c>
      <c r="DK34" s="12">
        <f t="shared" si="26"/>
        <v>2154.9337287605795</v>
      </c>
      <c r="DL34" s="12">
        <f t="shared" si="27"/>
        <v>2201.930189712149</v>
      </c>
      <c r="DM34" s="12">
        <f t="shared" si="28"/>
        <v>2291.8516120406052</v>
      </c>
      <c r="DN34" s="12">
        <f t="shared" si="29"/>
        <v>2372.728508953192</v>
      </c>
      <c r="DO34" s="12">
        <f t="shared" si="30"/>
        <v>2384.5921514979577</v>
      </c>
      <c r="DP34" s="12">
        <f t="shared" si="31"/>
        <v>2437.0531788309127</v>
      </c>
    </row>
    <row r="35" spans="1:120" ht="12">
      <c r="A35" s="7" t="s">
        <v>23</v>
      </c>
      <c r="B35" s="7"/>
      <c r="C35" s="19">
        <v>111.2</v>
      </c>
      <c r="D35" s="19">
        <v>105.3</v>
      </c>
      <c r="E35" s="19">
        <v>109.7</v>
      </c>
      <c r="F35" s="17">
        <v>126.4</v>
      </c>
      <c r="G35" s="17">
        <v>129.8</v>
      </c>
      <c r="H35" s="17">
        <v>108.1</v>
      </c>
      <c r="I35" s="17">
        <v>104.4</v>
      </c>
      <c r="J35" s="17">
        <v>103.4</v>
      </c>
      <c r="K35" s="17">
        <v>116.5</v>
      </c>
      <c r="L35" s="17">
        <v>128.2</v>
      </c>
      <c r="M35" s="17">
        <v>118.4</v>
      </c>
      <c r="N35" s="17">
        <v>103.7</v>
      </c>
      <c r="O35" s="17">
        <v>100.3</v>
      </c>
      <c r="P35" s="17">
        <v>96.6</v>
      </c>
      <c r="Q35" s="17">
        <v>97.3</v>
      </c>
      <c r="R35" s="17">
        <v>100.2</v>
      </c>
      <c r="S35" s="17">
        <v>98.3</v>
      </c>
      <c r="T35" s="17">
        <v>100.2</v>
      </c>
      <c r="U35" s="17">
        <v>100.9</v>
      </c>
      <c r="V35" s="17">
        <v>106.4</v>
      </c>
      <c r="W35" s="17">
        <v>101.66210000000001</v>
      </c>
      <c r="X35" s="17">
        <v>102.2673</v>
      </c>
      <c r="Y35" s="17">
        <v>106.1884</v>
      </c>
      <c r="Z35" s="17">
        <v>108.83832</v>
      </c>
      <c r="AA35" s="17">
        <v>99.0057</v>
      </c>
      <c r="AB35" s="17">
        <v>105.8</v>
      </c>
      <c r="AC35" s="17">
        <v>107.8</v>
      </c>
      <c r="AD35" s="17">
        <v>103.2</v>
      </c>
      <c r="AE35" s="17">
        <v>102.70268417</v>
      </c>
      <c r="AF35" s="17">
        <v>102.77417415</v>
      </c>
      <c r="AG35" s="17">
        <v>100.54114864</v>
      </c>
      <c r="AH35" s="17">
        <v>102.52276428</v>
      </c>
      <c r="AI35" s="17">
        <v>101.93882608</v>
      </c>
      <c r="AJ35" s="17">
        <v>102.53664801</v>
      </c>
      <c r="AK35" s="17">
        <v>104.03871862</v>
      </c>
      <c r="AL35" s="17">
        <v>103.75060254</v>
      </c>
      <c r="AM35" s="17">
        <v>99.7</v>
      </c>
      <c r="AN35" s="17">
        <v>102</v>
      </c>
      <c r="AP35" s="12">
        <v>310.9373649806045</v>
      </c>
      <c r="AQ35" s="12">
        <v>345.76234985843223</v>
      </c>
      <c r="AR35" s="12">
        <v>364.08775440092916</v>
      </c>
      <c r="AS35" s="12">
        <v>399.4042665778193</v>
      </c>
      <c r="AT35" s="12">
        <v>504.84699295436366</v>
      </c>
      <c r="AU35" s="12">
        <v>655.2913968547641</v>
      </c>
      <c r="AV35" s="12">
        <v>708.37</v>
      </c>
      <c r="AW35" s="12">
        <v>739.53828</v>
      </c>
      <c r="AX35" s="12">
        <v>764.68258152</v>
      </c>
      <c r="AY35" s="12">
        <v>890.8552074708</v>
      </c>
      <c r="AZ35" s="12">
        <v>1142.0763759775655</v>
      </c>
      <c r="BA35" s="12">
        <v>1352.2184291574376</v>
      </c>
      <c r="BB35" s="12">
        <v>1402.2505110362629</v>
      </c>
      <c r="BC35" s="12">
        <v>1406.4572625693718</v>
      </c>
      <c r="BD35" s="12">
        <v>1358.637715642013</v>
      </c>
      <c r="BE35" s="12">
        <v>1321.9544973196785</v>
      </c>
      <c r="BF35" s="12">
        <v>1324.5984063143178</v>
      </c>
      <c r="BG35" s="12">
        <v>1302.0802334069745</v>
      </c>
      <c r="BH35" s="12">
        <v>1304.6843938737882</v>
      </c>
      <c r="BI35" s="12">
        <v>1316.4265534186522</v>
      </c>
      <c r="BJ35" s="12">
        <v>1400.6778528374462</v>
      </c>
      <c r="BK35" s="12">
        <f t="shared" si="0"/>
        <v>1423.9585194294573</v>
      </c>
      <c r="BL35" s="12">
        <f t="shared" si="1"/>
        <v>1456.2439309404815</v>
      </c>
      <c r="BM35" s="12">
        <f t="shared" si="2"/>
        <v>1546.3621303628024</v>
      </c>
      <c r="BN35" s="12">
        <f t="shared" si="3"/>
        <v>1683.034563803084</v>
      </c>
      <c r="BO35" s="12">
        <f t="shared" si="4"/>
        <v>1666.30015113519</v>
      </c>
      <c r="BP35" s="12">
        <f t="shared" si="5"/>
        <v>1762.945559901031</v>
      </c>
      <c r="BQ35" s="12">
        <f t="shared" si="6"/>
        <v>1900.4553135733115</v>
      </c>
      <c r="BR35" s="12">
        <f t="shared" si="7"/>
        <v>1961.2698836076574</v>
      </c>
      <c r="BS35" s="12">
        <f t="shared" si="8"/>
        <v>2014.2768142828988</v>
      </c>
      <c r="BT35" s="12">
        <f t="shared" si="9"/>
        <v>2070.1563609741784</v>
      </c>
      <c r="BU35" s="12">
        <f t="shared" si="10"/>
        <v>2081.3589839674637</v>
      </c>
      <c r="BV35" s="12">
        <f t="shared" si="11"/>
        <v>2133.866764953566</v>
      </c>
      <c r="BW35" s="12">
        <f t="shared" si="12"/>
        <v>2175.238730304938</v>
      </c>
      <c r="BX35" s="12">
        <f t="shared" si="13"/>
        <v>2230.4168802699674</v>
      </c>
      <c r="BY35" s="12">
        <f t="shared" si="13"/>
        <v>2320.4971421170535</v>
      </c>
      <c r="BZ35" s="12">
        <f t="shared" si="13"/>
        <v>2407.529766869923</v>
      </c>
      <c r="CA35" s="12">
        <f t="shared" si="13"/>
        <v>2400.3071775693134</v>
      </c>
      <c r="CB35" s="12">
        <f t="shared" si="13"/>
        <v>2448.3133211206996</v>
      </c>
      <c r="CC35" s="12"/>
      <c r="CD35" s="12">
        <v>375.8577262051502</v>
      </c>
      <c r="CE35" s="12">
        <v>417.95379154012704</v>
      </c>
      <c r="CF35" s="12">
        <v>440.10534249175373</v>
      </c>
      <c r="CG35" s="12">
        <v>482.7955607134539</v>
      </c>
      <c r="CH35" s="12">
        <v>610.2535887418057</v>
      </c>
      <c r="CI35" s="12">
        <v>792.109158186864</v>
      </c>
      <c r="CJ35" s="12">
        <v>856.27</v>
      </c>
      <c r="CK35" s="12">
        <v>893.94588</v>
      </c>
      <c r="CL35" s="12">
        <v>924.34003992</v>
      </c>
      <c r="CM35" s="12">
        <v>1076.8561465067999</v>
      </c>
      <c r="CN35" s="12">
        <v>1380.5295798217173</v>
      </c>
      <c r="CO35" s="12">
        <v>1634.5470225089134</v>
      </c>
      <c r="CP35" s="12">
        <v>1695.0252623417434</v>
      </c>
      <c r="CQ35" s="12">
        <v>1700.1103381287687</v>
      </c>
      <c r="CR35" s="12">
        <v>1642.3065866323905</v>
      </c>
      <c r="CS35" s="12">
        <v>1597.9643087933157</v>
      </c>
      <c r="CT35" s="12">
        <v>1601.1602374109025</v>
      </c>
      <c r="CU35" s="12">
        <v>1573.940513374917</v>
      </c>
      <c r="CV35" s="12">
        <v>1577.0883944016666</v>
      </c>
      <c r="CW35" s="12">
        <v>1591.2821899512817</v>
      </c>
      <c r="CX35" s="12">
        <v>1693.1242501081638</v>
      </c>
      <c r="CY35" s="12">
        <f t="shared" si="14"/>
        <v>1721.2656682692116</v>
      </c>
      <c r="CZ35" s="12">
        <f t="shared" si="15"/>
        <v>1760.2919247658797</v>
      </c>
      <c r="DA35" s="12">
        <f t="shared" si="16"/>
        <v>1869.2258302380915</v>
      </c>
      <c r="DB35" s="12">
        <f t="shared" si="17"/>
        <v>2034.4339906371908</v>
      </c>
      <c r="DC35" s="12">
        <f t="shared" si="18"/>
        <v>2014.2056134682855</v>
      </c>
      <c r="DD35" s="12">
        <f t="shared" si="19"/>
        <v>2131.029539049446</v>
      </c>
      <c r="DE35" s="12">
        <f t="shared" si="20"/>
        <v>2297.2498430953033</v>
      </c>
      <c r="DF35" s="12">
        <f t="shared" si="21"/>
        <v>2370.761838074353</v>
      </c>
      <c r="DG35" s="12">
        <f t="shared" si="22"/>
        <v>2434.8360429803893</v>
      </c>
      <c r="DH35" s="12">
        <f t="shared" si="23"/>
        <v>2502.382635079634</v>
      </c>
      <c r="DI35" s="12">
        <f t="shared" si="24"/>
        <v>2515.924244676964</v>
      </c>
      <c r="DJ35" s="12">
        <f t="shared" si="25"/>
        <v>2579.395082833534</v>
      </c>
      <c r="DK35" s="12">
        <f t="shared" si="26"/>
        <v>2629.4050674057485</v>
      </c>
      <c r="DL35" s="12">
        <f t="shared" si="27"/>
        <v>2696.1038187229356</v>
      </c>
      <c r="DM35" s="12">
        <f t="shared" si="28"/>
        <v>2804.99186566423</v>
      </c>
      <c r="DN35" s="12">
        <f t="shared" si="29"/>
        <v>2910.1959618246256</v>
      </c>
      <c r="DO35" s="12">
        <f t="shared" si="30"/>
        <v>2901.4653739391515</v>
      </c>
      <c r="DP35" s="12">
        <f t="shared" si="31"/>
        <v>2959.4946814179348</v>
      </c>
    </row>
    <row r="36" spans="1:120" ht="12">
      <c r="A36" t="s">
        <v>24</v>
      </c>
      <c r="C36" s="17">
        <v>105.3</v>
      </c>
      <c r="D36" s="17">
        <v>104.7</v>
      </c>
      <c r="E36" s="17">
        <v>105.6</v>
      </c>
      <c r="F36" s="17">
        <v>118.5</v>
      </c>
      <c r="G36" s="17">
        <v>121.3</v>
      </c>
      <c r="H36" s="17">
        <v>105</v>
      </c>
      <c r="I36" s="17">
        <v>102.1</v>
      </c>
      <c r="J36" s="17">
        <v>104.6</v>
      </c>
      <c r="K36" s="17">
        <v>116.7</v>
      </c>
      <c r="L36" s="17">
        <v>122.5</v>
      </c>
      <c r="M36" s="17">
        <v>118.3</v>
      </c>
      <c r="N36" s="17">
        <v>109.1</v>
      </c>
      <c r="O36" s="17">
        <v>105</v>
      </c>
      <c r="P36" s="17">
        <v>99.5</v>
      </c>
      <c r="Q36" s="17">
        <v>99</v>
      </c>
      <c r="R36" s="17">
        <v>100.6</v>
      </c>
      <c r="S36" s="17">
        <v>102.7</v>
      </c>
      <c r="T36" s="17">
        <v>100</v>
      </c>
      <c r="U36" s="17">
        <v>100.9</v>
      </c>
      <c r="V36" s="17">
        <v>105.2</v>
      </c>
      <c r="W36" s="17">
        <v>101.605</v>
      </c>
      <c r="X36" s="17">
        <v>102.2501</v>
      </c>
      <c r="Y36" s="17">
        <v>106.0056</v>
      </c>
      <c r="Z36" s="17">
        <v>105.5479</v>
      </c>
      <c r="AA36" s="17">
        <v>100.9597</v>
      </c>
      <c r="AB36" s="17">
        <v>103.1</v>
      </c>
      <c r="AC36" s="17">
        <v>105.3</v>
      </c>
      <c r="AD36" s="17">
        <v>102.6</v>
      </c>
      <c r="AE36" s="17">
        <v>102.652756</v>
      </c>
      <c r="AF36" s="17">
        <v>101.30586468</v>
      </c>
      <c r="AG36" s="17">
        <v>101.57989728</v>
      </c>
      <c r="AH36" s="17">
        <v>101.74099911</v>
      </c>
      <c r="AI36" s="17">
        <v>100.81430178</v>
      </c>
      <c r="AJ36" s="17">
        <v>101.71559074</v>
      </c>
      <c r="AK36" s="17">
        <v>103.31977246</v>
      </c>
      <c r="AL36" s="17">
        <v>103.78952963</v>
      </c>
      <c r="AM36" s="17">
        <v>100.3</v>
      </c>
      <c r="AN36" s="17">
        <v>101.8</v>
      </c>
      <c r="AP36" s="12">
        <v>290.0843191187869</v>
      </c>
      <c r="AQ36" s="12">
        <v>305.4587880320826</v>
      </c>
      <c r="AR36" s="12">
        <v>319.8153510695905</v>
      </c>
      <c r="AS36" s="12">
        <v>337.7250107294876</v>
      </c>
      <c r="AT36" s="12">
        <v>400.20413771444277</v>
      </c>
      <c r="AU36" s="12">
        <v>485.4476190476191</v>
      </c>
      <c r="AV36" s="12">
        <v>509.72</v>
      </c>
      <c r="AW36" s="12">
        <v>520.42412</v>
      </c>
      <c r="AX36" s="12">
        <v>544.3636295199999</v>
      </c>
      <c r="AY36" s="12">
        <v>635.2723556498399</v>
      </c>
      <c r="AZ36" s="12">
        <v>778.2086356710538</v>
      </c>
      <c r="BA36" s="12">
        <v>920.6208159988566</v>
      </c>
      <c r="BB36" s="12">
        <v>1004.3973102547525</v>
      </c>
      <c r="BC36" s="12">
        <v>1054.6171757674902</v>
      </c>
      <c r="BD36" s="12">
        <v>1049.3440898886527</v>
      </c>
      <c r="BE36" s="12">
        <v>1038.8506489897661</v>
      </c>
      <c r="BF36" s="12">
        <v>1045.0837528837046</v>
      </c>
      <c r="BG36" s="12">
        <v>1073.3010142115645</v>
      </c>
      <c r="BH36" s="12">
        <v>1073.3010142115645</v>
      </c>
      <c r="BI36" s="12">
        <v>1082.9607233394688</v>
      </c>
      <c r="BJ36" s="12">
        <v>1139.274680953121</v>
      </c>
      <c r="BK36" s="12">
        <f t="shared" si="0"/>
        <v>1157.5600395824188</v>
      </c>
      <c r="BL36" s="12">
        <f t="shared" si="1"/>
        <v>1183.6062980330628</v>
      </c>
      <c r="BM36" s="12">
        <f t="shared" si="2"/>
        <v>1254.6889578677365</v>
      </c>
      <c r="BN36" s="12">
        <f t="shared" si="3"/>
        <v>1324.2978465612807</v>
      </c>
      <c r="BO36" s="12">
        <f t="shared" si="4"/>
        <v>1337.0071329947295</v>
      </c>
      <c r="BP36" s="12">
        <f t="shared" si="5"/>
        <v>1378.454354117566</v>
      </c>
      <c r="BQ36" s="12">
        <f t="shared" si="6"/>
        <v>1451.512434885797</v>
      </c>
      <c r="BR36" s="12">
        <f t="shared" si="7"/>
        <v>1489.2517581928275</v>
      </c>
      <c r="BS36" s="12">
        <f t="shared" si="8"/>
        <v>1528.757973563393</v>
      </c>
      <c r="BT36" s="12">
        <f t="shared" si="9"/>
        <v>1548.7214839828412</v>
      </c>
      <c r="BU36" s="12">
        <f t="shared" si="10"/>
        <v>1573.1896925830615</v>
      </c>
      <c r="BV36" s="12">
        <f t="shared" si="11"/>
        <v>1600.5789111295444</v>
      </c>
      <c r="BW36" s="12">
        <f t="shared" si="12"/>
        <v>1613.6124536931768</v>
      </c>
      <c r="BX36" s="12">
        <f t="shared" si="13"/>
        <v>1641.2954395282238</v>
      </c>
      <c r="BY36" s="12">
        <f t="shared" si="13"/>
        <v>1695.7827135169177</v>
      </c>
      <c r="BZ36" s="12">
        <f t="shared" si="13"/>
        <v>1760.0449019060595</v>
      </c>
      <c r="CA36" s="12">
        <f t="shared" si="13"/>
        <v>1765.3250366117775</v>
      </c>
      <c r="CB36" s="12">
        <f t="shared" si="13"/>
        <v>1797.1008872707896</v>
      </c>
      <c r="CC36" s="12"/>
      <c r="CD36" s="12">
        <v>347.1314276263346</v>
      </c>
      <c r="CE36" s="12">
        <v>365.5293932905303</v>
      </c>
      <c r="CF36" s="12">
        <v>382.70927477518524</v>
      </c>
      <c r="CG36" s="12">
        <v>404.14099416259563</v>
      </c>
      <c r="CH36" s="12">
        <v>478.9070780826758</v>
      </c>
      <c r="CI36" s="12">
        <v>580.9142857142858</v>
      </c>
      <c r="CJ36" s="12">
        <v>609.96</v>
      </c>
      <c r="CK36" s="12">
        <v>622.7691599999999</v>
      </c>
      <c r="CL36" s="12">
        <v>651.4165413599999</v>
      </c>
      <c r="CM36" s="12">
        <v>760.2031037671198</v>
      </c>
      <c r="CN36" s="12">
        <v>931.2488021147218</v>
      </c>
      <c r="CO36" s="12">
        <v>1101.6673329017158</v>
      </c>
      <c r="CP36" s="12">
        <v>1201.9190601957719</v>
      </c>
      <c r="CQ36" s="12">
        <v>1262.0150132055605</v>
      </c>
      <c r="CR36" s="12">
        <v>1255.7049381395325</v>
      </c>
      <c r="CS36" s="12">
        <v>1243.1478887581372</v>
      </c>
      <c r="CT36" s="12">
        <v>1250.606776090686</v>
      </c>
      <c r="CU36" s="12">
        <v>1284.3731590451343</v>
      </c>
      <c r="CV36" s="12">
        <v>1284.3731590451343</v>
      </c>
      <c r="CW36" s="12">
        <v>1295.9325174765409</v>
      </c>
      <c r="CX36" s="12">
        <v>1363.321008385321</v>
      </c>
      <c r="CY36" s="12">
        <f t="shared" si="14"/>
        <v>1385.2023105699054</v>
      </c>
      <c r="CZ36" s="12">
        <f t="shared" si="15"/>
        <v>1416.370747760039</v>
      </c>
      <c r="DA36" s="12">
        <f t="shared" si="16"/>
        <v>1501.432309387516</v>
      </c>
      <c r="DB36" s="12">
        <f t="shared" si="17"/>
        <v>1584.730272480026</v>
      </c>
      <c r="DC36" s="12">
        <f t="shared" si="18"/>
        <v>1599.938928905017</v>
      </c>
      <c r="DD36" s="12">
        <f t="shared" si="19"/>
        <v>1649.5370357010725</v>
      </c>
      <c r="DE36" s="12">
        <f t="shared" si="20"/>
        <v>1736.9624985932292</v>
      </c>
      <c r="DF36" s="12">
        <f t="shared" si="21"/>
        <v>1782.1235235566533</v>
      </c>
      <c r="DG36" s="12">
        <f t="shared" si="22"/>
        <v>1829.3989122552136</v>
      </c>
      <c r="DH36" s="12">
        <f t="shared" si="23"/>
        <v>1853.2883865066588</v>
      </c>
      <c r="DI36" s="12">
        <f t="shared" si="24"/>
        <v>1882.568439315633</v>
      </c>
      <c r="DJ36" s="12">
        <f t="shared" si="25"/>
        <v>1915.3439390892593</v>
      </c>
      <c r="DK36" s="12">
        <f t="shared" si="26"/>
        <v>1930.940618878385</v>
      </c>
      <c r="DL36" s="12">
        <f t="shared" si="27"/>
        <v>1964.0676573307614</v>
      </c>
      <c r="DM36" s="12">
        <f t="shared" si="28"/>
        <v>2029.2702345145951</v>
      </c>
      <c r="DN36" s="12">
        <f t="shared" si="29"/>
        <v>2106.1700313242964</v>
      </c>
      <c r="DO36" s="12">
        <f t="shared" si="30"/>
        <v>2112.488541418269</v>
      </c>
      <c r="DP36" s="12">
        <f t="shared" si="31"/>
        <v>2150.513335163798</v>
      </c>
    </row>
    <row r="37" spans="1:120" ht="12">
      <c r="A37" t="s">
        <v>25</v>
      </c>
      <c r="C37" s="17">
        <v>105.7</v>
      </c>
      <c r="D37" s="17">
        <v>104.6</v>
      </c>
      <c r="E37" s="17">
        <v>105.8</v>
      </c>
      <c r="F37" s="17">
        <v>117.2</v>
      </c>
      <c r="G37" s="17">
        <v>118.8</v>
      </c>
      <c r="H37" s="17">
        <v>102.8</v>
      </c>
      <c r="I37" s="17">
        <v>105.1</v>
      </c>
      <c r="J37" s="17">
        <v>106.9</v>
      </c>
      <c r="K37" s="17">
        <v>116.2</v>
      </c>
      <c r="L37" s="17">
        <v>123.6</v>
      </c>
      <c r="M37" s="17">
        <v>124.7</v>
      </c>
      <c r="N37" s="17">
        <v>107.8</v>
      </c>
      <c r="O37" s="17">
        <v>103.4</v>
      </c>
      <c r="P37" s="17">
        <v>99.6</v>
      </c>
      <c r="Q37" s="17">
        <v>99.7</v>
      </c>
      <c r="R37" s="17">
        <v>100.2</v>
      </c>
      <c r="S37" s="17">
        <v>101.1</v>
      </c>
      <c r="T37" s="17">
        <v>99.3</v>
      </c>
      <c r="U37" s="17">
        <v>102</v>
      </c>
      <c r="V37" s="17">
        <v>105.3</v>
      </c>
      <c r="W37" s="17">
        <v>102.08850000000001</v>
      </c>
      <c r="X37" s="17">
        <v>102.0279</v>
      </c>
      <c r="Y37" s="17">
        <v>107.4279</v>
      </c>
      <c r="Z37" s="17">
        <v>108.80878</v>
      </c>
      <c r="AA37" s="17">
        <v>99.0232</v>
      </c>
      <c r="AB37" s="17">
        <v>102.6</v>
      </c>
      <c r="AC37" s="17">
        <v>105.8</v>
      </c>
      <c r="AD37" s="17">
        <v>102</v>
      </c>
      <c r="AE37" s="17">
        <v>102.83007815</v>
      </c>
      <c r="AF37" s="17">
        <v>102.47766591</v>
      </c>
      <c r="AG37" s="17">
        <v>101.45884032</v>
      </c>
      <c r="AH37" s="17">
        <v>101.09088439</v>
      </c>
      <c r="AI37" s="17">
        <v>100.56697444</v>
      </c>
      <c r="AJ37" s="17">
        <v>101.40177414</v>
      </c>
      <c r="AK37" s="17">
        <v>102.63563026</v>
      </c>
      <c r="AL37" s="17">
        <v>103.08678437</v>
      </c>
      <c r="AM37" s="17">
        <v>99.9</v>
      </c>
      <c r="AN37" s="17">
        <v>101.5</v>
      </c>
      <c r="AP37" s="12">
        <v>354.03162307003146</v>
      </c>
      <c r="AQ37" s="12">
        <v>374.2114255850232</v>
      </c>
      <c r="AR37" s="12">
        <v>391.42515116193437</v>
      </c>
      <c r="AS37" s="12">
        <v>414.12780992932653</v>
      </c>
      <c r="AT37" s="12">
        <v>485.3577932371707</v>
      </c>
      <c r="AU37" s="12">
        <v>576.6050583657587</v>
      </c>
      <c r="AV37" s="12">
        <v>592.75</v>
      </c>
      <c r="AW37" s="12">
        <v>622.98025</v>
      </c>
      <c r="AX37" s="12">
        <v>665.9658872499999</v>
      </c>
      <c r="AY37" s="12">
        <v>773.8523609845</v>
      </c>
      <c r="AZ37" s="12">
        <v>956.4815181768419</v>
      </c>
      <c r="BA37" s="12">
        <v>1192.732453166522</v>
      </c>
      <c r="BB37" s="12">
        <v>1285.765584513511</v>
      </c>
      <c r="BC37" s="12">
        <v>1329.4816143869705</v>
      </c>
      <c r="BD37" s="12">
        <v>1324.1636879294226</v>
      </c>
      <c r="BE37" s="12">
        <v>1320.1911968656343</v>
      </c>
      <c r="BF37" s="12">
        <v>1322.8315792593655</v>
      </c>
      <c r="BG37" s="12">
        <v>1337.3827266312187</v>
      </c>
      <c r="BH37" s="12">
        <v>1328.0210475448</v>
      </c>
      <c r="BI37" s="12">
        <v>1354.581468495696</v>
      </c>
      <c r="BJ37" s="12">
        <v>1426.374286325968</v>
      </c>
      <c r="BK37" s="12">
        <f t="shared" si="0"/>
        <v>1456.1641132958857</v>
      </c>
      <c r="BL37" s="12">
        <f t="shared" si="1"/>
        <v>1485.6936653494129</v>
      </c>
      <c r="BM37" s="12">
        <f t="shared" si="2"/>
        <v>1596.0495051179018</v>
      </c>
      <c r="BN37" s="12">
        <f t="shared" si="3"/>
        <v>1736.6419947148268</v>
      </c>
      <c r="BO37" s="12">
        <f t="shared" si="4"/>
        <v>1719.6784757104524</v>
      </c>
      <c r="BP37" s="12">
        <f t="shared" si="5"/>
        <v>1764.3901160789242</v>
      </c>
      <c r="BQ37" s="12">
        <f t="shared" si="6"/>
        <v>1866.7247428115018</v>
      </c>
      <c r="BR37" s="12">
        <f t="shared" si="7"/>
        <v>1904.0592376677318</v>
      </c>
      <c r="BS37" s="12">
        <f t="shared" si="8"/>
        <v>1957.9456021160229</v>
      </c>
      <c r="BT37" s="12">
        <f t="shared" si="9"/>
        <v>2006.456952835996</v>
      </c>
      <c r="BU37" s="12">
        <f t="shared" si="10"/>
        <v>2035.7279558674106</v>
      </c>
      <c r="BV37" s="12">
        <f t="shared" si="11"/>
        <v>2057.9353943608344</v>
      </c>
      <c r="BW37" s="12">
        <f t="shared" si="12"/>
        <v>2069.6033620385733</v>
      </c>
      <c r="BX37" s="12">
        <f t="shared" si="13"/>
        <v>2098.6145267682004</v>
      </c>
      <c r="BY37" s="12">
        <f t="shared" si="13"/>
        <v>2153.926246276459</v>
      </c>
      <c r="BZ37" s="12">
        <f t="shared" si="13"/>
        <v>2220.4133049878487</v>
      </c>
      <c r="CA37" s="12">
        <f t="shared" si="13"/>
        <v>2218.192891682861</v>
      </c>
      <c r="CB37" s="12">
        <f t="shared" si="13"/>
        <v>2251.465785058104</v>
      </c>
      <c r="CC37" s="12"/>
      <c r="CD37" s="12">
        <v>418.5905064738943</v>
      </c>
      <c r="CE37" s="12">
        <v>442.4501653429063</v>
      </c>
      <c r="CF37" s="12">
        <v>462.80287294868003</v>
      </c>
      <c r="CG37" s="12">
        <v>489.64543957970346</v>
      </c>
      <c r="CH37" s="12">
        <v>573.8644551874124</v>
      </c>
      <c r="CI37" s="12">
        <v>681.7509727626459</v>
      </c>
      <c r="CJ37" s="12">
        <v>700.84</v>
      </c>
      <c r="CK37" s="12">
        <v>736.58284</v>
      </c>
      <c r="CL37" s="12">
        <v>787.40705596</v>
      </c>
      <c r="CM37" s="12">
        <v>914.96699902552</v>
      </c>
      <c r="CN37" s="12">
        <v>1130.8992107955426</v>
      </c>
      <c r="CO37" s="12">
        <v>1410.2313158620418</v>
      </c>
      <c r="CP37" s="12">
        <v>1520.2293584992813</v>
      </c>
      <c r="CQ37" s="12">
        <v>1571.9171566882571</v>
      </c>
      <c r="CR37" s="12">
        <v>1565.6294880615042</v>
      </c>
      <c r="CS37" s="12">
        <v>1560.9325995973197</v>
      </c>
      <c r="CT37" s="12">
        <v>1564.0544647965141</v>
      </c>
      <c r="CU37" s="12">
        <v>1581.259063909276</v>
      </c>
      <c r="CV37" s="12">
        <v>1570.190250461911</v>
      </c>
      <c r="CW37" s="12">
        <v>1601.5940554711492</v>
      </c>
      <c r="CX37" s="12">
        <v>1686.47854041112</v>
      </c>
      <c r="CY37" s="12">
        <f t="shared" si="14"/>
        <v>1721.7006447276065</v>
      </c>
      <c r="CZ37" s="12">
        <f t="shared" si="15"/>
        <v>1756.6150121020376</v>
      </c>
      <c r="DA37" s="12">
        <f t="shared" si="16"/>
        <v>1887.0946185859648</v>
      </c>
      <c r="DB37" s="12">
        <f t="shared" si="17"/>
        <v>2053.3246319290415</v>
      </c>
      <c r="DC37" s="12">
        <f t="shared" si="18"/>
        <v>2033.2677569243585</v>
      </c>
      <c r="DD37" s="12">
        <f t="shared" si="19"/>
        <v>2086.132718604392</v>
      </c>
      <c r="DE37" s="12">
        <f t="shared" si="20"/>
        <v>2207.1284162834468</v>
      </c>
      <c r="DF37" s="12">
        <f t="shared" si="21"/>
        <v>2251.2709846091157</v>
      </c>
      <c r="DG37" s="12">
        <f t="shared" si="22"/>
        <v>2314.983712841828</v>
      </c>
      <c r="DH37" s="12">
        <f t="shared" si="23"/>
        <v>2372.3412751169626</v>
      </c>
      <c r="DI37" s="12">
        <f t="shared" si="24"/>
        <v>2406.949946166371</v>
      </c>
      <c r="DJ37" s="12">
        <f t="shared" si="25"/>
        <v>2433.206987404213</v>
      </c>
      <c r="DK37" s="12">
        <f t="shared" si="26"/>
        <v>2447.002649095089</v>
      </c>
      <c r="DL37" s="12">
        <f t="shared" si="27"/>
        <v>2481.304099435219</v>
      </c>
      <c r="DM37" s="12">
        <f t="shared" si="28"/>
        <v>2546.7021011225543</v>
      </c>
      <c r="DN37" s="12">
        <f t="shared" si="29"/>
        <v>2625.3133035304672</v>
      </c>
      <c r="DO37" s="12">
        <f t="shared" si="30"/>
        <v>2622.687990226937</v>
      </c>
      <c r="DP37" s="12">
        <f t="shared" si="31"/>
        <v>2662.028310080341</v>
      </c>
    </row>
    <row r="38" spans="1:120" ht="12">
      <c r="A38" t="s">
        <v>26</v>
      </c>
      <c r="C38" s="17">
        <v>105.7</v>
      </c>
      <c r="D38" s="17">
        <v>106.4</v>
      </c>
      <c r="E38" s="17">
        <v>106.6</v>
      </c>
      <c r="F38" s="17">
        <v>118.8</v>
      </c>
      <c r="G38" s="17">
        <v>119</v>
      </c>
      <c r="H38" s="17">
        <v>103.4</v>
      </c>
      <c r="I38" s="17">
        <v>102.7</v>
      </c>
      <c r="J38" s="17">
        <v>108.8</v>
      </c>
      <c r="K38" s="17">
        <v>123.3</v>
      </c>
      <c r="L38" s="17">
        <v>119.9</v>
      </c>
      <c r="M38" s="17">
        <v>121.8</v>
      </c>
      <c r="N38" s="17">
        <v>108.8</v>
      </c>
      <c r="O38" s="17">
        <v>103.9</v>
      </c>
      <c r="P38" s="17">
        <v>101.1</v>
      </c>
      <c r="Q38" s="17">
        <v>100.7</v>
      </c>
      <c r="R38" s="17">
        <v>98.4</v>
      </c>
      <c r="S38" s="17">
        <v>100.6</v>
      </c>
      <c r="T38" s="17">
        <v>100.5</v>
      </c>
      <c r="U38" s="17">
        <v>101</v>
      </c>
      <c r="V38" s="17">
        <v>105.9</v>
      </c>
      <c r="W38" s="17">
        <v>100.98700000000001</v>
      </c>
      <c r="X38" s="17">
        <v>101.8326</v>
      </c>
      <c r="Y38" s="17">
        <v>105.8556</v>
      </c>
      <c r="Z38" s="17">
        <v>105.99384</v>
      </c>
      <c r="AA38" s="17">
        <v>100.2226</v>
      </c>
      <c r="AB38" s="17">
        <v>103.6</v>
      </c>
      <c r="AC38" s="17">
        <v>104.8</v>
      </c>
      <c r="AD38" s="17">
        <v>102.8</v>
      </c>
      <c r="AE38" s="17">
        <v>101.74257658</v>
      </c>
      <c r="AF38" s="17">
        <v>101.91744521</v>
      </c>
      <c r="AG38" s="17">
        <v>101.34233105</v>
      </c>
      <c r="AH38" s="17">
        <v>101.6588682</v>
      </c>
      <c r="AI38" s="17">
        <v>101.28446603</v>
      </c>
      <c r="AJ38" s="17">
        <v>101.44751774</v>
      </c>
      <c r="AK38" s="17">
        <v>102.72406797</v>
      </c>
      <c r="AL38" s="17">
        <v>103.88171877</v>
      </c>
      <c r="AM38" s="17">
        <v>100.2</v>
      </c>
      <c r="AN38" s="17">
        <v>101.7</v>
      </c>
      <c r="AP38" s="12">
        <v>347.726318450256</v>
      </c>
      <c r="AQ38" s="12">
        <v>367.5467186019206</v>
      </c>
      <c r="AR38" s="12">
        <v>391.06970859244353</v>
      </c>
      <c r="AS38" s="12">
        <v>416.8803093595448</v>
      </c>
      <c r="AT38" s="12">
        <v>495.2538075191392</v>
      </c>
      <c r="AU38" s="12">
        <v>589.3520309477756</v>
      </c>
      <c r="AV38" s="12">
        <v>609.39</v>
      </c>
      <c r="AW38" s="12">
        <v>625.8435300000001</v>
      </c>
      <c r="AX38" s="12">
        <v>680.9177606400001</v>
      </c>
      <c r="AY38" s="12">
        <v>839.5715988691201</v>
      </c>
      <c r="AZ38" s="12">
        <v>1006.646347044075</v>
      </c>
      <c r="BA38" s="12">
        <v>1226.0952506996832</v>
      </c>
      <c r="BB38" s="12">
        <v>1333.9916327612555</v>
      </c>
      <c r="BC38" s="12">
        <v>1386.0173064389442</v>
      </c>
      <c r="BD38" s="12">
        <v>1401.2634968097725</v>
      </c>
      <c r="BE38" s="12">
        <v>1411.0723412874408</v>
      </c>
      <c r="BF38" s="12">
        <v>1388.4951838268419</v>
      </c>
      <c r="BG38" s="12">
        <v>1396.826154929803</v>
      </c>
      <c r="BH38" s="12">
        <v>1403.8102857044519</v>
      </c>
      <c r="BI38" s="12">
        <v>1417.8483885614962</v>
      </c>
      <c r="BJ38" s="12">
        <v>1501.5014434866248</v>
      </c>
      <c r="BK38" s="12">
        <f t="shared" si="0"/>
        <v>1516.3212627338378</v>
      </c>
      <c r="BL38" s="12">
        <f t="shared" si="1"/>
        <v>1544.1093661946982</v>
      </c>
      <c r="BM38" s="12">
        <f t="shared" si="2"/>
        <v>1634.526234241595</v>
      </c>
      <c r="BN38" s="12">
        <f t="shared" si="3"/>
        <v>1732.4971214800614</v>
      </c>
      <c r="BO38" s="12">
        <f t="shared" si="4"/>
        <v>1736.3536600724763</v>
      </c>
      <c r="BP38" s="12">
        <f t="shared" si="5"/>
        <v>1798.8623918350854</v>
      </c>
      <c r="BQ38" s="12">
        <f t="shared" si="6"/>
        <v>1885.2077866431696</v>
      </c>
      <c r="BR38" s="12">
        <f t="shared" si="7"/>
        <v>1937.9936046691785</v>
      </c>
      <c r="BS38" s="12">
        <f t="shared" si="8"/>
        <v>1971.7646273460416</v>
      </c>
      <c r="BT38" s="12">
        <f t="shared" si="9"/>
        <v>2009.5721337455625</v>
      </c>
      <c r="BU38" s="12">
        <f t="shared" si="10"/>
        <v>2036.5472444689765</v>
      </c>
      <c r="BV38" s="12">
        <f t="shared" si="11"/>
        <v>2070.330879085449</v>
      </c>
      <c r="BW38" s="12">
        <f t="shared" si="12"/>
        <v>2096.923575935902</v>
      </c>
      <c r="BX38" s="12">
        <f t="shared" si="13"/>
        <v>2127.276916691817</v>
      </c>
      <c r="BY38" s="12">
        <f t="shared" si="13"/>
        <v>2185.2253858126223</v>
      </c>
      <c r="BZ38" s="12">
        <f t="shared" si="13"/>
        <v>2270.049689780516</v>
      </c>
      <c r="CA38" s="12">
        <f t="shared" si="13"/>
        <v>2274.589789160077</v>
      </c>
      <c r="CB38" s="12">
        <f t="shared" si="13"/>
        <v>2313.2578155757988</v>
      </c>
      <c r="CC38" s="12"/>
      <c r="CD38" s="12">
        <v>411.77200673338626</v>
      </c>
      <c r="CE38" s="12">
        <v>435.24301111718927</v>
      </c>
      <c r="CF38" s="12">
        <v>463.0985638286894</v>
      </c>
      <c r="CG38" s="12">
        <v>493.66306904138287</v>
      </c>
      <c r="CH38" s="12">
        <v>586.4717260211628</v>
      </c>
      <c r="CI38" s="12">
        <v>697.9013539651837</v>
      </c>
      <c r="CJ38" s="12">
        <v>721.63</v>
      </c>
      <c r="CK38" s="12">
        <v>741.1140100000001</v>
      </c>
      <c r="CL38" s="12">
        <v>806.3320428800001</v>
      </c>
      <c r="CM38" s="12">
        <v>994.20740887104</v>
      </c>
      <c r="CN38" s="12">
        <v>1192.054683236377</v>
      </c>
      <c r="CO38" s="12">
        <v>1451.9226041819072</v>
      </c>
      <c r="CP38" s="12">
        <v>1579.691793349915</v>
      </c>
      <c r="CQ38" s="12">
        <v>1641.2997732905617</v>
      </c>
      <c r="CR38" s="12">
        <v>1659.3540707967577</v>
      </c>
      <c r="CS38" s="12">
        <v>1670.969549292335</v>
      </c>
      <c r="CT38" s="12">
        <v>1644.2340365036578</v>
      </c>
      <c r="CU38" s="12">
        <v>1654.0994407226794</v>
      </c>
      <c r="CV38" s="12">
        <v>1662.3699379262928</v>
      </c>
      <c r="CW38" s="12">
        <v>1678.9936373055557</v>
      </c>
      <c r="CX38" s="12">
        <v>1778.0542619065839</v>
      </c>
      <c r="CY38" s="12">
        <f t="shared" si="14"/>
        <v>1795.603657471602</v>
      </c>
      <c r="CZ38" s="12">
        <f t="shared" si="15"/>
        <v>1828.5098900984267</v>
      </c>
      <c r="DA38" s="12">
        <f t="shared" si="16"/>
        <v>1935.5801152230304</v>
      </c>
      <c r="DB38" s="12">
        <f t="shared" si="17"/>
        <v>2051.5956904013146</v>
      </c>
      <c r="DC38" s="12">
        <f t="shared" si="18"/>
        <v>2056.162542408148</v>
      </c>
      <c r="DD38" s="12">
        <f t="shared" si="19"/>
        <v>2130.1843939348414</v>
      </c>
      <c r="DE38" s="12">
        <f t="shared" si="20"/>
        <v>2232.433244843714</v>
      </c>
      <c r="DF38" s="12">
        <f t="shared" si="21"/>
        <v>2294.941375699338</v>
      </c>
      <c r="DG38" s="12">
        <f t="shared" si="22"/>
        <v>2334.932486637005</v>
      </c>
      <c r="DH38" s="12">
        <f t="shared" si="23"/>
        <v>2379.70353775876</v>
      </c>
      <c r="DI38" s="12">
        <f t="shared" si="24"/>
        <v>2411.647037244044</v>
      </c>
      <c r="DJ38" s="12">
        <f t="shared" si="25"/>
        <v>2451.653083041128</v>
      </c>
      <c r="DK38" s="12">
        <f t="shared" si="26"/>
        <v>2483.143734066239</v>
      </c>
      <c r="DL38" s="12">
        <f t="shared" si="27"/>
        <v>2519.0876801265467</v>
      </c>
      <c r="DM38" s="12">
        <f t="shared" si="28"/>
        <v>2587.70934075709</v>
      </c>
      <c r="DN38" s="12">
        <f t="shared" si="29"/>
        <v>2688.1569399503014</v>
      </c>
      <c r="DO38" s="12">
        <f t="shared" si="30"/>
        <v>2693.533253830202</v>
      </c>
      <c r="DP38" s="12">
        <f t="shared" si="31"/>
        <v>2739.3233191453155</v>
      </c>
    </row>
    <row r="39" spans="1:120" ht="12">
      <c r="A39" s="7" t="s">
        <v>27</v>
      </c>
      <c r="B39" s="7"/>
      <c r="C39" s="19">
        <v>106.2</v>
      </c>
      <c r="D39" s="19">
        <v>105.7</v>
      </c>
      <c r="E39" s="19">
        <v>105.2</v>
      </c>
      <c r="F39" s="19">
        <v>116.2</v>
      </c>
      <c r="G39" s="19">
        <v>118</v>
      </c>
      <c r="H39" s="19">
        <v>107.6</v>
      </c>
      <c r="I39" s="19">
        <v>105.2</v>
      </c>
      <c r="J39" s="19">
        <v>106.6</v>
      </c>
      <c r="K39" s="19">
        <v>110.5</v>
      </c>
      <c r="L39" s="19">
        <v>120.7</v>
      </c>
      <c r="M39" s="19">
        <v>115.7</v>
      </c>
      <c r="N39" s="19">
        <v>108.8</v>
      </c>
      <c r="O39" s="19">
        <v>104.2</v>
      </c>
      <c r="P39" s="19">
        <v>101</v>
      </c>
      <c r="Q39" s="17">
        <v>100.5</v>
      </c>
      <c r="R39" s="17">
        <v>99.8</v>
      </c>
      <c r="S39" s="17">
        <v>100.9</v>
      </c>
      <c r="T39" s="17">
        <v>99.9</v>
      </c>
      <c r="U39" s="17">
        <v>100.9</v>
      </c>
      <c r="V39" s="17">
        <v>103.4</v>
      </c>
      <c r="W39" s="17">
        <v>100.941</v>
      </c>
      <c r="X39" s="17">
        <v>102.3935</v>
      </c>
      <c r="Y39" s="17">
        <v>104.1799</v>
      </c>
      <c r="Z39" s="17">
        <v>105.67944</v>
      </c>
      <c r="AA39" s="17">
        <v>101.2545</v>
      </c>
      <c r="AB39" s="17">
        <v>102.2</v>
      </c>
      <c r="AC39" s="17">
        <v>104.9</v>
      </c>
      <c r="AD39" s="17">
        <v>102.3</v>
      </c>
      <c r="AE39" s="17">
        <v>102.70594511</v>
      </c>
      <c r="AF39" s="17">
        <v>102.47440268</v>
      </c>
      <c r="AG39" s="17">
        <v>101.8354502</v>
      </c>
      <c r="AH39" s="17">
        <v>102.49485175</v>
      </c>
      <c r="AI39" s="17">
        <v>101.66767244</v>
      </c>
      <c r="AJ39" s="17">
        <v>102.15189261</v>
      </c>
      <c r="AK39" s="17">
        <v>102.29664841</v>
      </c>
      <c r="AL39" s="17">
        <v>102.13340606</v>
      </c>
      <c r="AM39" s="17">
        <v>100.9</v>
      </c>
      <c r="AN39" s="17">
        <v>101.6</v>
      </c>
      <c r="AP39" s="12">
        <v>386.4324716725275</v>
      </c>
      <c r="AQ39" s="12">
        <v>410.3912849162242</v>
      </c>
      <c r="AR39" s="12">
        <v>433.783588156449</v>
      </c>
      <c r="AS39" s="12">
        <v>456.3403347405843</v>
      </c>
      <c r="AT39" s="12">
        <v>530.2674689685589</v>
      </c>
      <c r="AU39" s="12">
        <v>625.7156133828996</v>
      </c>
      <c r="AV39" s="12">
        <v>673.27</v>
      </c>
      <c r="AW39" s="12">
        <v>708.28004</v>
      </c>
      <c r="AX39" s="12">
        <v>755.0265226399999</v>
      </c>
      <c r="AY39" s="12">
        <v>834.3043075172</v>
      </c>
      <c r="AZ39" s="12">
        <v>1007.0052991732604</v>
      </c>
      <c r="BA39" s="12">
        <v>1165.1051311434624</v>
      </c>
      <c r="BB39" s="12">
        <v>1267.6343826840869</v>
      </c>
      <c r="BC39" s="12">
        <v>1320.8750267568187</v>
      </c>
      <c r="BD39" s="12">
        <v>1334.083777024387</v>
      </c>
      <c r="BE39" s="12">
        <v>1340.754195909509</v>
      </c>
      <c r="BF39" s="12">
        <v>1338.07268751769</v>
      </c>
      <c r="BG39" s="12">
        <v>1350.115341705349</v>
      </c>
      <c r="BH39" s="12">
        <v>1348.7652263636437</v>
      </c>
      <c r="BI39" s="12">
        <v>1360.9041134009167</v>
      </c>
      <c r="BJ39" s="12">
        <v>1407.174853256548</v>
      </c>
      <c r="BK39" s="12">
        <f t="shared" si="0"/>
        <v>1420.416368625692</v>
      </c>
      <c r="BL39" s="12">
        <f t="shared" si="1"/>
        <v>1454.414034408748</v>
      </c>
      <c r="BM39" s="12">
        <f t="shared" si="2"/>
        <v>1515.2070866329993</v>
      </c>
      <c r="BN39" s="12">
        <f t="shared" si="3"/>
        <v>1601.2623639940687</v>
      </c>
      <c r="BO39" s="12">
        <f t="shared" si="4"/>
        <v>1621.3502003503743</v>
      </c>
      <c r="BP39" s="12">
        <f t="shared" si="5"/>
        <v>1657.0199047580825</v>
      </c>
      <c r="BQ39" s="12">
        <f t="shared" si="6"/>
        <v>1738.2138800912287</v>
      </c>
      <c r="BR39" s="12">
        <f t="shared" si="7"/>
        <v>1778.1927993333268</v>
      </c>
      <c r="BS39" s="12">
        <f t="shared" si="8"/>
        <v>1826.309720433259</v>
      </c>
      <c r="BT39" s="12">
        <f t="shared" si="9"/>
        <v>1871.4999771007597</v>
      </c>
      <c r="BU39" s="12">
        <f t="shared" si="10"/>
        <v>1905.8504271734555</v>
      </c>
      <c r="BV39" s="12">
        <f t="shared" si="11"/>
        <v>1953.3985699081747</v>
      </c>
      <c r="BW39" s="12">
        <f t="shared" si="12"/>
        <v>1985.9748595018877</v>
      </c>
      <c r="BX39" s="12">
        <f t="shared" si="13"/>
        <v>2028.7109057399666</v>
      </c>
      <c r="BY39" s="12">
        <f t="shared" si="13"/>
        <v>2075.3032625001406</v>
      </c>
      <c r="BZ39" s="12">
        <f t="shared" si="13"/>
        <v>2119.5779080656966</v>
      </c>
      <c r="CA39" s="12">
        <f t="shared" si="13"/>
        <v>2138.654109238288</v>
      </c>
      <c r="CB39" s="12">
        <f t="shared" si="13"/>
        <v>2172.872574986101</v>
      </c>
      <c r="CC39" s="12"/>
      <c r="CD39" s="12">
        <v>442.3365261245366</v>
      </c>
      <c r="CE39" s="12">
        <v>469.7613907442579</v>
      </c>
      <c r="CF39" s="12">
        <v>496.53779001668056</v>
      </c>
      <c r="CG39" s="12">
        <v>522.357755097548</v>
      </c>
      <c r="CH39" s="12">
        <v>606.9797114233506</v>
      </c>
      <c r="CI39" s="12">
        <v>716.2360594795539</v>
      </c>
      <c r="CJ39" s="12">
        <v>770.67</v>
      </c>
      <c r="CK39" s="12">
        <v>810.74484</v>
      </c>
      <c r="CL39" s="12">
        <v>864.2539994399999</v>
      </c>
      <c r="CM39" s="12">
        <v>955.0006693811999</v>
      </c>
      <c r="CN39" s="12">
        <v>1152.6858079431083</v>
      </c>
      <c r="CO39" s="12">
        <v>1333.6574797901765</v>
      </c>
      <c r="CP39" s="12">
        <v>1451.0193380117119</v>
      </c>
      <c r="CQ39" s="12">
        <v>1511.9621502082039</v>
      </c>
      <c r="CR39" s="12">
        <v>1527.081771710286</v>
      </c>
      <c r="CS39" s="12">
        <v>1534.7171805688374</v>
      </c>
      <c r="CT39" s="12">
        <v>1531.6477462076998</v>
      </c>
      <c r="CU39" s="12">
        <v>1545.432575923569</v>
      </c>
      <c r="CV39" s="12">
        <v>1543.8871433476454</v>
      </c>
      <c r="CW39" s="12">
        <v>1557.7821276377745</v>
      </c>
      <c r="CX39" s="12">
        <v>1610.746719977459</v>
      </c>
      <c r="CY39" s="12">
        <f t="shared" si="14"/>
        <v>1625.9038466124466</v>
      </c>
      <c r="CZ39" s="12">
        <f t="shared" si="15"/>
        <v>1664.8198551811156</v>
      </c>
      <c r="DA39" s="12">
        <f t="shared" si="16"/>
        <v>1734.4076603078313</v>
      </c>
      <c r="DB39" s="12">
        <f t="shared" si="17"/>
        <v>1832.9123027304183</v>
      </c>
      <c r="DC39" s="12">
        <f t="shared" si="18"/>
        <v>1855.9061875681714</v>
      </c>
      <c r="DD39" s="12">
        <f t="shared" si="19"/>
        <v>1896.7361236946713</v>
      </c>
      <c r="DE39" s="12">
        <f t="shared" si="20"/>
        <v>1989.6761937557105</v>
      </c>
      <c r="DF39" s="12">
        <f t="shared" si="21"/>
        <v>2035.4387462120917</v>
      </c>
      <c r="DG39" s="12">
        <f t="shared" si="22"/>
        <v>2090.516601432263</v>
      </c>
      <c r="DH39" s="12">
        <f t="shared" si="23"/>
        <v>2142.2444002439474</v>
      </c>
      <c r="DI39" s="12">
        <f t="shared" si="24"/>
        <v>2181.5642293727137</v>
      </c>
      <c r="DJ39" s="12">
        <f t="shared" si="25"/>
        <v>2235.9910227265927</v>
      </c>
      <c r="DK39" s="12">
        <f t="shared" si="26"/>
        <v>2273.2800287734785</v>
      </c>
      <c r="DL39" s="12">
        <f t="shared" si="27"/>
        <v>2322.198573717261</v>
      </c>
      <c r="DM39" s="12">
        <f t="shared" si="28"/>
        <v>2375.531310337581</v>
      </c>
      <c r="DN39" s="12">
        <f t="shared" si="29"/>
        <v>2426.211039269521</v>
      </c>
      <c r="DO39" s="12">
        <f t="shared" si="30"/>
        <v>2448.046938622947</v>
      </c>
      <c r="DP39" s="12">
        <f t="shared" si="31"/>
        <v>2487.215689640914</v>
      </c>
    </row>
    <row r="40" spans="1:120" ht="12">
      <c r="A40" t="s">
        <v>28</v>
      </c>
      <c r="C40" s="17">
        <v>107</v>
      </c>
      <c r="D40" s="17">
        <v>105.3</v>
      </c>
      <c r="E40" s="17">
        <v>106.3</v>
      </c>
      <c r="F40" s="17">
        <v>116.8</v>
      </c>
      <c r="G40" s="17">
        <v>121</v>
      </c>
      <c r="H40" s="17">
        <v>102.1</v>
      </c>
      <c r="I40" s="17">
        <v>105.3</v>
      </c>
      <c r="J40" s="17">
        <v>107.3</v>
      </c>
      <c r="K40" s="17">
        <v>113</v>
      </c>
      <c r="L40" s="17">
        <v>125.2</v>
      </c>
      <c r="M40" s="17">
        <v>119.9</v>
      </c>
      <c r="N40" s="17">
        <v>109.6</v>
      </c>
      <c r="O40" s="17">
        <v>104</v>
      </c>
      <c r="P40" s="17">
        <v>99.3</v>
      </c>
      <c r="Q40" s="17">
        <v>98.4</v>
      </c>
      <c r="R40" s="17">
        <v>99</v>
      </c>
      <c r="S40" s="17">
        <v>102.9</v>
      </c>
      <c r="T40" s="17">
        <v>100.4</v>
      </c>
      <c r="U40" s="17">
        <v>103.5</v>
      </c>
      <c r="V40" s="17">
        <v>103.2</v>
      </c>
      <c r="W40" s="17">
        <v>101.7715</v>
      </c>
      <c r="X40" s="17">
        <v>100.4016</v>
      </c>
      <c r="Y40" s="17">
        <v>105.0534</v>
      </c>
      <c r="Z40" s="17">
        <v>106.68691</v>
      </c>
      <c r="AA40" s="17">
        <v>101.7817</v>
      </c>
      <c r="AB40" s="17">
        <v>104.7</v>
      </c>
      <c r="AC40" s="17">
        <v>104.7</v>
      </c>
      <c r="AD40" s="17">
        <v>103.4</v>
      </c>
      <c r="AE40" s="17">
        <v>103.63621152</v>
      </c>
      <c r="AF40" s="17">
        <v>101.76226235</v>
      </c>
      <c r="AG40" s="17">
        <v>101.11318019</v>
      </c>
      <c r="AH40" s="17">
        <v>101.19404516</v>
      </c>
      <c r="AI40" s="17">
        <v>101.14038554</v>
      </c>
      <c r="AJ40" s="17">
        <v>102.27924699</v>
      </c>
      <c r="AK40" s="17">
        <v>102.86335973</v>
      </c>
      <c r="AL40" s="17">
        <v>102.52712933</v>
      </c>
      <c r="AM40" s="17">
        <v>101.3</v>
      </c>
      <c r="AN40" s="17">
        <v>102</v>
      </c>
      <c r="AP40" s="12">
        <v>343.10419581268064</v>
      </c>
      <c r="AQ40" s="12">
        <v>367.1214895195683</v>
      </c>
      <c r="AR40" s="12">
        <v>386.5789284641054</v>
      </c>
      <c r="AS40" s="12">
        <v>410.933400957344</v>
      </c>
      <c r="AT40" s="12">
        <v>479.9702123181778</v>
      </c>
      <c r="AU40" s="12">
        <v>580.7639569049952</v>
      </c>
      <c r="AV40" s="12">
        <v>592.96</v>
      </c>
      <c r="AW40" s="12">
        <v>624.38688</v>
      </c>
      <c r="AX40" s="12">
        <v>669.9671222400001</v>
      </c>
      <c r="AY40" s="12">
        <v>757.0628481312001</v>
      </c>
      <c r="AZ40" s="12">
        <v>947.8426858602626</v>
      </c>
      <c r="BA40" s="12">
        <v>1136.4633803464549</v>
      </c>
      <c r="BB40" s="12">
        <v>1245.5638648597144</v>
      </c>
      <c r="BC40" s="12">
        <v>1295.3864194541031</v>
      </c>
      <c r="BD40" s="12">
        <v>1286.3187145179243</v>
      </c>
      <c r="BE40" s="12">
        <v>1265.7376150856376</v>
      </c>
      <c r="BF40" s="12">
        <v>1253.0802389347812</v>
      </c>
      <c r="BG40" s="12">
        <v>1289.41956586389</v>
      </c>
      <c r="BH40" s="12">
        <v>1294.5772441273457</v>
      </c>
      <c r="BI40" s="12">
        <v>1339.8874476718026</v>
      </c>
      <c r="BJ40" s="12">
        <v>1382.7638459973005</v>
      </c>
      <c r="BK40" s="12">
        <f t="shared" si="0"/>
        <v>1407.2595075291424</v>
      </c>
      <c r="BL40" s="12">
        <f t="shared" si="1"/>
        <v>1412.9110617113795</v>
      </c>
      <c r="BM40" s="12">
        <f t="shared" si="2"/>
        <v>1484.3111093039022</v>
      </c>
      <c r="BN40" s="12">
        <f t="shared" si="3"/>
        <v>1583.5656573030556</v>
      </c>
      <c r="BO40" s="12">
        <f t="shared" si="4"/>
        <v>1611.780046619224</v>
      </c>
      <c r="BP40" s="12">
        <f t="shared" si="5"/>
        <v>1687.5337088103274</v>
      </c>
      <c r="BQ40" s="12">
        <f t="shared" si="6"/>
        <v>1766.8477931244126</v>
      </c>
      <c r="BR40" s="12">
        <f t="shared" si="7"/>
        <v>1826.9206180906426</v>
      </c>
      <c r="BS40" s="12">
        <f t="shared" si="8"/>
        <v>1893.3513160669097</v>
      </c>
      <c r="BT40" s="12">
        <f t="shared" si="9"/>
        <v>1926.7171334631867</v>
      </c>
      <c r="BU40" s="12">
        <f t="shared" si="10"/>
        <v>1948.1649669102346</v>
      </c>
      <c r="BV40" s="12">
        <f t="shared" si="11"/>
        <v>1971.426936406442</v>
      </c>
      <c r="BW40" s="12">
        <f t="shared" si="12"/>
        <v>1993.908804120886</v>
      </c>
      <c r="BX40" s="12">
        <f t="shared" si="13"/>
        <v>2039.3549105221562</v>
      </c>
      <c r="BY40" s="12">
        <f t="shared" si="13"/>
        <v>2097.748977781825</v>
      </c>
      <c r="BZ40" s="12">
        <f t="shared" si="13"/>
        <v>2150.7618074691245</v>
      </c>
      <c r="CA40" s="12">
        <f t="shared" si="13"/>
        <v>2178.721710966223</v>
      </c>
      <c r="CB40" s="12">
        <f t="shared" si="13"/>
        <v>2222.296145185547</v>
      </c>
      <c r="CC40" s="12"/>
      <c r="CD40" s="12">
        <v>409.4325045788834</v>
      </c>
      <c r="CE40" s="12">
        <v>438.09277989940523</v>
      </c>
      <c r="CF40" s="12">
        <v>461.3116972340737</v>
      </c>
      <c r="CG40" s="12">
        <v>490.3743341598203</v>
      </c>
      <c r="CH40" s="12">
        <v>572.7572222986702</v>
      </c>
      <c r="CI40" s="12">
        <v>693.0362389813909</v>
      </c>
      <c r="CJ40" s="12">
        <v>707.59</v>
      </c>
      <c r="CK40" s="12">
        <v>745.09227</v>
      </c>
      <c r="CL40" s="12">
        <v>799.48400571</v>
      </c>
      <c r="CM40" s="12">
        <v>903.4169264523001</v>
      </c>
      <c r="CN40" s="12">
        <v>1131.0779919182798</v>
      </c>
      <c r="CO40" s="12">
        <v>1356.1625123100173</v>
      </c>
      <c r="CP40" s="12">
        <v>1486.3541134917791</v>
      </c>
      <c r="CQ40" s="12">
        <v>1545.8082780314503</v>
      </c>
      <c r="CR40" s="12">
        <v>1534.9876200852302</v>
      </c>
      <c r="CS40" s="12">
        <v>1510.4278181638665</v>
      </c>
      <c r="CT40" s="12">
        <v>1495.3235399822279</v>
      </c>
      <c r="CU40" s="12">
        <v>1538.6879226417127</v>
      </c>
      <c r="CV40" s="12">
        <v>1544.8426743322796</v>
      </c>
      <c r="CW40" s="12">
        <v>1598.9121679339094</v>
      </c>
      <c r="CX40" s="12">
        <v>1650.0773573077945</v>
      </c>
      <c r="CY40" s="12">
        <f t="shared" si="14"/>
        <v>1679.308477692502</v>
      </c>
      <c r="CZ40" s="12">
        <f t="shared" si="15"/>
        <v>1686.0525805389152</v>
      </c>
      <c r="DA40" s="12">
        <f t="shared" si="16"/>
        <v>1771.2555616438685</v>
      </c>
      <c r="DB40" s="12">
        <f t="shared" si="17"/>
        <v>1889.6978269209883</v>
      </c>
      <c r="DC40" s="12">
        <f t="shared" si="18"/>
        <v>1923.3665731032395</v>
      </c>
      <c r="DD40" s="12">
        <f t="shared" si="19"/>
        <v>2013.7648020390916</v>
      </c>
      <c r="DE40" s="12">
        <f t="shared" si="20"/>
        <v>2108.4117477349287</v>
      </c>
      <c r="DF40" s="12">
        <f t="shared" si="21"/>
        <v>2180.0977471579163</v>
      </c>
      <c r="DG40" s="12">
        <f t="shared" si="22"/>
        <v>2259.370712587333</v>
      </c>
      <c r="DH40" s="12">
        <f t="shared" si="23"/>
        <v>2299.1867520021865</v>
      </c>
      <c r="DI40" s="12">
        <f t="shared" si="24"/>
        <v>2324.780843456579</v>
      </c>
      <c r="DJ40" s="12">
        <f t="shared" si="25"/>
        <v>2352.53977659848</v>
      </c>
      <c r="DK40" s="12">
        <f t="shared" si="26"/>
        <v>2379.367800033557</v>
      </c>
      <c r="DL40" s="12">
        <f t="shared" si="27"/>
        <v>2433.599468996851</v>
      </c>
      <c r="DM40" s="12">
        <f t="shared" si="28"/>
        <v>2503.282176181601</v>
      </c>
      <c r="DN40" s="12">
        <f t="shared" si="29"/>
        <v>2566.5433542685482</v>
      </c>
      <c r="DO40" s="12">
        <f t="shared" si="30"/>
        <v>2599.908417874039</v>
      </c>
      <c r="DP40" s="12">
        <f t="shared" si="31"/>
        <v>2651.9065862315197</v>
      </c>
    </row>
    <row r="41" spans="1:120" ht="12">
      <c r="A41" t="s">
        <v>29</v>
      </c>
      <c r="C41" s="17">
        <v>107.1</v>
      </c>
      <c r="D41" s="17">
        <v>106</v>
      </c>
      <c r="E41" s="17">
        <v>106.5</v>
      </c>
      <c r="F41" s="17">
        <v>116</v>
      </c>
      <c r="G41" s="17">
        <v>117.6</v>
      </c>
      <c r="H41" s="17">
        <v>104.7</v>
      </c>
      <c r="I41" s="17">
        <v>104.5</v>
      </c>
      <c r="J41" s="17">
        <v>106.4</v>
      </c>
      <c r="K41" s="17">
        <v>115.8</v>
      </c>
      <c r="L41" s="17">
        <v>123.5</v>
      </c>
      <c r="M41" s="17">
        <v>120.3</v>
      </c>
      <c r="N41" s="17">
        <v>109.7</v>
      </c>
      <c r="O41" s="17">
        <v>102.9</v>
      </c>
      <c r="P41" s="17">
        <v>98.9</v>
      </c>
      <c r="Q41" s="17">
        <v>98.2</v>
      </c>
      <c r="R41" s="17">
        <v>100.1</v>
      </c>
      <c r="S41" s="17">
        <v>105.5</v>
      </c>
      <c r="T41" s="17">
        <v>100.9</v>
      </c>
      <c r="U41" s="17">
        <v>101.4</v>
      </c>
      <c r="V41" s="17">
        <v>104.3</v>
      </c>
      <c r="W41" s="17">
        <v>102.9513</v>
      </c>
      <c r="X41" s="17">
        <v>101.4444</v>
      </c>
      <c r="Y41" s="17">
        <v>106.2587</v>
      </c>
      <c r="Z41" s="17">
        <v>108.71321</v>
      </c>
      <c r="AA41" s="17">
        <v>102.1742</v>
      </c>
      <c r="AB41" s="17">
        <v>103.6</v>
      </c>
      <c r="AC41" s="17">
        <v>105.6</v>
      </c>
      <c r="AD41" s="17">
        <v>103.1</v>
      </c>
      <c r="AE41" s="17">
        <v>103.55220408</v>
      </c>
      <c r="AF41" s="17">
        <v>102.066172</v>
      </c>
      <c r="AG41" s="17">
        <v>101.75350105</v>
      </c>
      <c r="AH41" s="17">
        <v>101.52626094</v>
      </c>
      <c r="AI41" s="17">
        <v>101.31771386</v>
      </c>
      <c r="AJ41" s="17">
        <v>102.27494803</v>
      </c>
      <c r="AK41" s="17">
        <v>102.43929047</v>
      </c>
      <c r="AL41" s="17">
        <v>102.1311978</v>
      </c>
      <c r="AM41" s="17">
        <v>100.5</v>
      </c>
      <c r="AN41" s="17">
        <v>101.8</v>
      </c>
      <c r="AP41" s="12">
        <v>332.2563817828437</v>
      </c>
      <c r="AQ41" s="12">
        <v>355.84658488942557</v>
      </c>
      <c r="AR41" s="12">
        <v>377.1973799827911</v>
      </c>
      <c r="AS41" s="12">
        <v>401.7152096816726</v>
      </c>
      <c r="AT41" s="12">
        <v>465.9896432307402</v>
      </c>
      <c r="AU41" s="12">
        <v>548.0038204393505</v>
      </c>
      <c r="AV41" s="12">
        <v>573.76</v>
      </c>
      <c r="AW41" s="12">
        <v>599.5791999999999</v>
      </c>
      <c r="AX41" s="12">
        <v>637.9522688</v>
      </c>
      <c r="AY41" s="12">
        <v>738.7487272704</v>
      </c>
      <c r="AZ41" s="12">
        <v>912.354678178944</v>
      </c>
      <c r="BA41" s="12">
        <v>1097.5626778492697</v>
      </c>
      <c r="BB41" s="12">
        <v>1204.0262576006487</v>
      </c>
      <c r="BC41" s="12">
        <v>1238.9430190710677</v>
      </c>
      <c r="BD41" s="12">
        <v>1225.3146458612862</v>
      </c>
      <c r="BE41" s="12">
        <v>1203.258982235783</v>
      </c>
      <c r="BF41" s="12">
        <v>1204.4622412180186</v>
      </c>
      <c r="BG41" s="12">
        <v>1270.7076644850094</v>
      </c>
      <c r="BH41" s="12">
        <v>1282.1440334653746</v>
      </c>
      <c r="BI41" s="12">
        <v>1300.09404993389</v>
      </c>
      <c r="BJ41" s="12">
        <v>1355.998094081047</v>
      </c>
      <c r="BK41" s="12">
        <f t="shared" si="0"/>
        <v>1396.0176658316611</v>
      </c>
      <c r="BL41" s="12">
        <f t="shared" si="1"/>
        <v>1416.1817449969337</v>
      </c>
      <c r="BM41" s="12">
        <f t="shared" si="2"/>
        <v>1504.8163118710568</v>
      </c>
      <c r="BN41" s="12">
        <f t="shared" si="3"/>
        <v>1635.9341172386369</v>
      </c>
      <c r="BO41" s="12">
        <f t="shared" si="4"/>
        <v>1671.5025968156392</v>
      </c>
      <c r="BP41" s="12">
        <f t="shared" si="5"/>
        <v>1731.6766903010023</v>
      </c>
      <c r="BQ41" s="12">
        <f t="shared" si="6"/>
        <v>1828.6505849578584</v>
      </c>
      <c r="BR41" s="12">
        <f t="shared" si="7"/>
        <v>1885.3387530915518</v>
      </c>
      <c r="BS41" s="12">
        <f t="shared" si="8"/>
        <v>1952.3098332006907</v>
      </c>
      <c r="BT41" s="12">
        <f t="shared" si="9"/>
        <v>1992.6479123275299</v>
      </c>
      <c r="BU41" s="12">
        <f t="shared" si="10"/>
        <v>2027.5890143929962</v>
      </c>
      <c r="BV41" s="12">
        <f t="shared" si="11"/>
        <v>2058.5353135434075</v>
      </c>
      <c r="BW41" s="12">
        <f t="shared" si="12"/>
        <v>2085.6609186829633</v>
      </c>
      <c r="BX41" s="12">
        <f t="shared" si="13"/>
        <v>2133.1086206650216</v>
      </c>
      <c r="BY41" s="12">
        <f t="shared" si="13"/>
        <v>2185.1413359636517</v>
      </c>
      <c r="BZ41" s="12">
        <f t="shared" si="13"/>
        <v>2231.7110200425996</v>
      </c>
      <c r="CA41" s="12">
        <f t="shared" si="13"/>
        <v>2242.869575142812</v>
      </c>
      <c r="CB41" s="12">
        <f t="shared" si="13"/>
        <v>2283.2412274953826</v>
      </c>
      <c r="CC41" s="12"/>
      <c r="CD41" s="12">
        <v>390.32712558719317</v>
      </c>
      <c r="CE41" s="12">
        <v>418.04035150388387</v>
      </c>
      <c r="CF41" s="12">
        <v>443.1227725941169</v>
      </c>
      <c r="CG41" s="12">
        <v>471.9257528127346</v>
      </c>
      <c r="CH41" s="12">
        <v>547.4338732627721</v>
      </c>
      <c r="CI41" s="12">
        <v>643.78223495702</v>
      </c>
      <c r="CJ41" s="12">
        <v>674.04</v>
      </c>
      <c r="CK41" s="12">
        <v>704.3717999999999</v>
      </c>
      <c r="CL41" s="12">
        <v>749.4515951999999</v>
      </c>
      <c r="CM41" s="12">
        <v>867.8649472416</v>
      </c>
      <c r="CN41" s="12">
        <v>1071.813209843376</v>
      </c>
      <c r="CO41" s="12">
        <v>1289.3912914415812</v>
      </c>
      <c r="CP41" s="12">
        <v>1414.4622467114145</v>
      </c>
      <c r="CQ41" s="12">
        <v>1455.4816518660457</v>
      </c>
      <c r="CR41" s="12">
        <v>1439.4713536955194</v>
      </c>
      <c r="CS41" s="12">
        <v>1413.560869329</v>
      </c>
      <c r="CT41" s="12">
        <v>1414.974430198329</v>
      </c>
      <c r="CU41" s="12">
        <v>1492.798023859237</v>
      </c>
      <c r="CV41" s="12">
        <v>1506.23320607397</v>
      </c>
      <c r="CW41" s="12">
        <v>1527.3204709590057</v>
      </c>
      <c r="CX41" s="12">
        <v>1592.9952512102427</v>
      </c>
      <c r="CY41" s="12">
        <f t="shared" si="14"/>
        <v>1640.0093200592107</v>
      </c>
      <c r="CZ41" s="12">
        <f t="shared" si="15"/>
        <v>1663.6976146781462</v>
      </c>
      <c r="DA41" s="12">
        <f t="shared" si="16"/>
        <v>1767.8234572880074</v>
      </c>
      <c r="DB41" s="12">
        <f t="shared" si="17"/>
        <v>1921.857627550772</v>
      </c>
      <c r="DC41" s="12">
        <f t="shared" si="18"/>
        <v>1963.6426560889806</v>
      </c>
      <c r="DD41" s="12">
        <f t="shared" si="19"/>
        <v>2034.333791708184</v>
      </c>
      <c r="DE41" s="12">
        <f t="shared" si="20"/>
        <v>2148.256484043842</v>
      </c>
      <c r="DF41" s="12">
        <f t="shared" si="21"/>
        <v>2214.852435049201</v>
      </c>
      <c r="DG41" s="12">
        <f t="shared" si="22"/>
        <v>2293.528513612998</v>
      </c>
      <c r="DH41" s="12">
        <f t="shared" si="23"/>
        <v>2340.9167575732854</v>
      </c>
      <c r="DI41" s="12">
        <f t="shared" si="24"/>
        <v>2381.964757496959</v>
      </c>
      <c r="DJ41" s="12">
        <f t="shared" si="25"/>
        <v>2418.3197551952007</v>
      </c>
      <c r="DK41" s="12">
        <f t="shared" si="26"/>
        <v>2450.1862897885258</v>
      </c>
      <c r="DL41" s="12">
        <f t="shared" si="27"/>
        <v>2505.9267545194</v>
      </c>
      <c r="DM41" s="12">
        <f t="shared" si="28"/>
        <v>2567.053587027572</v>
      </c>
      <c r="DN41" s="12">
        <f t="shared" si="29"/>
        <v>2621.7625765991247</v>
      </c>
      <c r="DO41" s="12">
        <f t="shared" si="30"/>
        <v>2634.87138948212</v>
      </c>
      <c r="DP41" s="12">
        <f t="shared" si="31"/>
        <v>2682.299074492798</v>
      </c>
    </row>
    <row r="42" spans="1:120" ht="12">
      <c r="A42" t="s">
        <v>30</v>
      </c>
      <c r="C42" s="17">
        <v>106.2</v>
      </c>
      <c r="D42" s="17">
        <v>105.7</v>
      </c>
      <c r="E42" s="17">
        <v>105.2</v>
      </c>
      <c r="F42" s="17">
        <v>116.2</v>
      </c>
      <c r="G42" s="17">
        <v>118</v>
      </c>
      <c r="H42" s="17">
        <v>107.6</v>
      </c>
      <c r="I42" s="17">
        <v>105.2</v>
      </c>
      <c r="J42" s="17">
        <v>106.6</v>
      </c>
      <c r="K42" s="17">
        <v>110.5</v>
      </c>
      <c r="L42" s="17">
        <v>120.7</v>
      </c>
      <c r="M42" s="17">
        <v>115.7</v>
      </c>
      <c r="N42" s="17">
        <v>108.8</v>
      </c>
      <c r="O42" s="17">
        <v>104.2</v>
      </c>
      <c r="P42" s="17">
        <v>101</v>
      </c>
      <c r="Q42" s="17">
        <v>99.6</v>
      </c>
      <c r="R42" s="17">
        <v>99.4</v>
      </c>
      <c r="S42" s="17">
        <v>101.2</v>
      </c>
      <c r="T42" s="17">
        <v>102.9</v>
      </c>
      <c r="U42" s="17">
        <v>102.5</v>
      </c>
      <c r="V42" s="17">
        <v>105.5</v>
      </c>
      <c r="W42" s="17">
        <v>103.05900000000001</v>
      </c>
      <c r="X42" s="17">
        <v>101.1161</v>
      </c>
      <c r="Y42" s="17">
        <v>107.2944</v>
      </c>
      <c r="Z42" s="17">
        <v>112.34415</v>
      </c>
      <c r="AA42" s="17">
        <v>101.7088</v>
      </c>
      <c r="AB42" s="17">
        <v>105.8</v>
      </c>
      <c r="AC42" s="17">
        <v>105.7</v>
      </c>
      <c r="AD42" s="17">
        <v>103.1</v>
      </c>
      <c r="AE42" s="17">
        <v>103.41989902</v>
      </c>
      <c r="AF42" s="17">
        <v>102.5509235</v>
      </c>
      <c r="AG42" s="17">
        <v>102.24023437</v>
      </c>
      <c r="AH42" s="17">
        <v>101.84756423</v>
      </c>
      <c r="AI42" s="17">
        <v>101.13879736</v>
      </c>
      <c r="AJ42" s="17">
        <v>102.5322873</v>
      </c>
      <c r="AK42" s="17">
        <v>102.49181369</v>
      </c>
      <c r="AL42" s="17">
        <v>102.53855979</v>
      </c>
      <c r="AM42" s="17">
        <v>101.5</v>
      </c>
      <c r="AN42" s="17">
        <v>102.3</v>
      </c>
      <c r="AP42" s="12">
        <v>320.3750011706617</v>
      </c>
      <c r="AQ42" s="12">
        <v>340.2382512432427</v>
      </c>
      <c r="AR42" s="12">
        <v>359.63183156410753</v>
      </c>
      <c r="AS42" s="12">
        <v>378.33268680544114</v>
      </c>
      <c r="AT42" s="12">
        <v>439.6225820679225</v>
      </c>
      <c r="AU42" s="12">
        <v>518.7546468401487</v>
      </c>
      <c r="AV42" s="12">
        <v>558.18</v>
      </c>
      <c r="AW42" s="12">
        <v>587.2053599999999</v>
      </c>
      <c r="AX42" s="12">
        <v>625.9609137599999</v>
      </c>
      <c r="AY42" s="12">
        <v>691.6868097048</v>
      </c>
      <c r="AZ42" s="12">
        <v>834.8659793136935</v>
      </c>
      <c r="BA42" s="12">
        <v>965.9399380659435</v>
      </c>
      <c r="BB42" s="12">
        <v>1050.9426526157465</v>
      </c>
      <c r="BC42" s="12">
        <v>1095.082244025608</v>
      </c>
      <c r="BD42" s="12">
        <v>1106.033066465864</v>
      </c>
      <c r="BE42" s="12">
        <v>1101.6089342000005</v>
      </c>
      <c r="BF42" s="12">
        <v>1094.9992805948004</v>
      </c>
      <c r="BG42" s="12">
        <v>1108.1392719619382</v>
      </c>
      <c r="BH42" s="12">
        <v>1140.2753108488344</v>
      </c>
      <c r="BI42" s="12">
        <v>1168.7821936200553</v>
      </c>
      <c r="BJ42" s="12">
        <v>1233.0652142691583</v>
      </c>
      <c r="BK42" s="12">
        <f t="shared" si="0"/>
        <v>1270.784679173652</v>
      </c>
      <c r="BL42" s="12">
        <f t="shared" si="1"/>
        <v>1284.967906977909</v>
      </c>
      <c r="BM42" s="12">
        <f t="shared" si="2"/>
        <v>1378.6986059845055</v>
      </c>
      <c r="BN42" s="12">
        <f t="shared" si="3"/>
        <v>1548.887229955142</v>
      </c>
      <c r="BO42" s="12">
        <f t="shared" si="4"/>
        <v>1575.3546149406154</v>
      </c>
      <c r="BP42" s="12">
        <f t="shared" si="5"/>
        <v>1666.7251826071713</v>
      </c>
      <c r="BQ42" s="12">
        <f t="shared" si="6"/>
        <v>1761.7285180157799</v>
      </c>
      <c r="BR42" s="12">
        <f t="shared" si="7"/>
        <v>1816.342102074269</v>
      </c>
      <c r="BS42" s="12">
        <f t="shared" si="8"/>
        <v>1878.4591678229542</v>
      </c>
      <c r="BT42" s="12">
        <f t="shared" si="9"/>
        <v>1926.3772241728543</v>
      </c>
      <c r="BU42" s="12">
        <f t="shared" si="10"/>
        <v>1969.5325888446266</v>
      </c>
      <c r="BV42" s="12">
        <f t="shared" si="11"/>
        <v>2005.9209684543132</v>
      </c>
      <c r="BW42" s="12">
        <f t="shared" si="12"/>
        <v>2028.7643434867573</v>
      </c>
      <c r="BX42" s="12">
        <f t="shared" si="13"/>
        <v>2080.1384853038007</v>
      </c>
      <c r="BY42" s="12">
        <f t="shared" si="13"/>
        <v>2131.9716608515596</v>
      </c>
      <c r="BZ42" s="12">
        <f t="shared" si="13"/>
        <v>2186.093036168132</v>
      </c>
      <c r="CA42" s="12">
        <f t="shared" si="13"/>
        <v>2218.884431710654</v>
      </c>
      <c r="CB42" s="12">
        <f t="shared" si="13"/>
        <v>2269.918773639999</v>
      </c>
      <c r="CC42" s="12"/>
      <c r="CD42" s="12">
        <v>382.569696657517</v>
      </c>
      <c r="CE42" s="12">
        <v>406.2890178502831</v>
      </c>
      <c r="CF42" s="12">
        <v>429.4474918677492</v>
      </c>
      <c r="CG42" s="12">
        <v>451.77876144487215</v>
      </c>
      <c r="CH42" s="12">
        <v>524.9669207989414</v>
      </c>
      <c r="CI42" s="12">
        <v>619.4609665427508</v>
      </c>
      <c r="CJ42" s="12">
        <v>666.54</v>
      </c>
      <c r="CK42" s="12">
        <v>701.20008</v>
      </c>
      <c r="CL42" s="12">
        <v>747.47928528</v>
      </c>
      <c r="CM42" s="12">
        <v>825.9646102344</v>
      </c>
      <c r="CN42" s="12">
        <v>996.9392845529208</v>
      </c>
      <c r="CO42" s="12">
        <v>1153.4587522277293</v>
      </c>
      <c r="CP42" s="12">
        <v>1254.9631224237694</v>
      </c>
      <c r="CQ42" s="12">
        <v>1307.671573565568</v>
      </c>
      <c r="CR42" s="12">
        <v>1320.7482893012236</v>
      </c>
      <c r="CS42" s="12">
        <v>1315.4652961440186</v>
      </c>
      <c r="CT42" s="12">
        <v>1307.5725043671546</v>
      </c>
      <c r="CU42" s="12">
        <v>1323.2633744195605</v>
      </c>
      <c r="CV42" s="12">
        <v>1361.638012277728</v>
      </c>
      <c r="CW42" s="12">
        <v>1395.678962584671</v>
      </c>
      <c r="CX42" s="12">
        <v>1472.441305526828</v>
      </c>
      <c r="CY42" s="12">
        <f t="shared" si="14"/>
        <v>1517.4832850628939</v>
      </c>
      <c r="CZ42" s="12">
        <f t="shared" si="15"/>
        <v>1534.4199160074809</v>
      </c>
      <c r="DA42" s="12">
        <f t="shared" si="16"/>
        <v>1646.3466423607304</v>
      </c>
      <c r="DB42" s="12">
        <f t="shared" si="17"/>
        <v>1849.5741414137024</v>
      </c>
      <c r="DC42" s="12">
        <f t="shared" si="18"/>
        <v>1881.1796643421796</v>
      </c>
      <c r="DD42" s="12">
        <f t="shared" si="19"/>
        <v>1990.2880848740263</v>
      </c>
      <c r="DE42" s="12">
        <f t="shared" si="20"/>
        <v>2103.7345057118455</v>
      </c>
      <c r="DF42" s="12">
        <f t="shared" si="21"/>
        <v>2168.9502753889124</v>
      </c>
      <c r="DG42" s="12">
        <f t="shared" si="22"/>
        <v>2243.126184601225</v>
      </c>
      <c r="DH42" s="12">
        <f t="shared" si="23"/>
        <v>2300.346617578871</v>
      </c>
      <c r="DI42" s="12">
        <f t="shared" si="24"/>
        <v>2351.879773135005</v>
      </c>
      <c r="DJ42" s="12">
        <f t="shared" si="25"/>
        <v>2395.3322625560527</v>
      </c>
      <c r="DK42" s="12">
        <f t="shared" si="26"/>
        <v>2422.6102431252693</v>
      </c>
      <c r="DL42" s="12">
        <f t="shared" si="27"/>
        <v>2483.9576946404295</v>
      </c>
      <c r="DM42" s="12">
        <f t="shared" si="28"/>
        <v>2545.853292529288</v>
      </c>
      <c r="DN42" s="12">
        <f t="shared" si="29"/>
        <v>2610.4813005258275</v>
      </c>
      <c r="DO42" s="12">
        <f t="shared" si="30"/>
        <v>2649.6385200337145</v>
      </c>
      <c r="DP42" s="12">
        <f t="shared" si="31"/>
        <v>2710.5802059944895</v>
      </c>
    </row>
    <row r="43" spans="1:120" ht="12">
      <c r="A43" t="s">
        <v>31</v>
      </c>
      <c r="C43" s="17">
        <v>108.3</v>
      </c>
      <c r="D43" s="17">
        <v>105.1</v>
      </c>
      <c r="E43" s="17">
        <v>105.3</v>
      </c>
      <c r="F43" s="17">
        <v>115.7</v>
      </c>
      <c r="G43" s="17">
        <v>118.5</v>
      </c>
      <c r="H43" s="17">
        <v>109</v>
      </c>
      <c r="I43" s="17">
        <v>105.3</v>
      </c>
      <c r="J43" s="17">
        <v>106.5</v>
      </c>
      <c r="K43" s="17">
        <v>113.8</v>
      </c>
      <c r="L43" s="17">
        <v>121.6</v>
      </c>
      <c r="M43" s="17">
        <v>116.4</v>
      </c>
      <c r="N43" s="17">
        <v>106.9</v>
      </c>
      <c r="O43" s="17">
        <v>103.5</v>
      </c>
      <c r="P43" s="17">
        <v>99.8</v>
      </c>
      <c r="Q43" s="17">
        <v>98.1</v>
      </c>
      <c r="R43" s="17">
        <v>99.5</v>
      </c>
      <c r="S43" s="17">
        <v>102.2</v>
      </c>
      <c r="T43" s="17">
        <v>99.5</v>
      </c>
      <c r="U43" s="17">
        <v>102</v>
      </c>
      <c r="V43" s="17">
        <v>104.5</v>
      </c>
      <c r="W43" s="17">
        <v>101.16890000000001</v>
      </c>
      <c r="X43" s="17">
        <v>102.3315</v>
      </c>
      <c r="Y43" s="17">
        <v>105.9376</v>
      </c>
      <c r="Z43" s="17">
        <v>109.87468</v>
      </c>
      <c r="AA43" s="17">
        <v>101.5179</v>
      </c>
      <c r="AB43" s="17">
        <v>104.6</v>
      </c>
      <c r="AC43" s="17">
        <v>106.4</v>
      </c>
      <c r="AD43" s="17">
        <v>103.1</v>
      </c>
      <c r="AE43" s="17">
        <v>103.72401903</v>
      </c>
      <c r="AF43" s="17">
        <v>101.57517332</v>
      </c>
      <c r="AG43" s="17">
        <v>101.03826072</v>
      </c>
      <c r="AH43" s="17">
        <v>101.15262434</v>
      </c>
      <c r="AI43" s="17">
        <v>101.25502707</v>
      </c>
      <c r="AJ43" s="17">
        <v>102.71263624</v>
      </c>
      <c r="AK43" s="17">
        <v>102.14768799</v>
      </c>
      <c r="AL43" s="17">
        <v>101.02397458</v>
      </c>
      <c r="AM43" s="17">
        <v>101.2</v>
      </c>
      <c r="AN43" s="17">
        <v>102.9</v>
      </c>
      <c r="AP43" s="12">
        <v>315.13411490135576</v>
      </c>
      <c r="AQ43" s="12">
        <v>341.29024643816825</v>
      </c>
      <c r="AR43" s="12">
        <v>358.69604900651484</v>
      </c>
      <c r="AS43" s="12">
        <v>377.70693960386006</v>
      </c>
      <c r="AT43" s="12">
        <v>437.00692912166613</v>
      </c>
      <c r="AU43" s="12">
        <v>517.8532110091744</v>
      </c>
      <c r="AV43" s="12">
        <v>564.46</v>
      </c>
      <c r="AW43" s="12">
        <v>594.37638</v>
      </c>
      <c r="AX43" s="12">
        <v>633.0108447</v>
      </c>
      <c r="AY43" s="12">
        <v>720.3663412686001</v>
      </c>
      <c r="AZ43" s="12">
        <v>875.9654709826177</v>
      </c>
      <c r="BA43" s="12">
        <v>1019.623808223767</v>
      </c>
      <c r="BB43" s="12">
        <v>1089.9778509912069</v>
      </c>
      <c r="BC43" s="12">
        <v>1128.1270757758994</v>
      </c>
      <c r="BD43" s="12">
        <v>1125.8708216243474</v>
      </c>
      <c r="BE43" s="12">
        <v>1104.4792760134847</v>
      </c>
      <c r="BF43" s="12">
        <v>1098.9568796334174</v>
      </c>
      <c r="BG43" s="12">
        <v>1123.1339309853527</v>
      </c>
      <c r="BH43" s="12">
        <v>1117.518261330426</v>
      </c>
      <c r="BI43" s="12">
        <v>1139.8686265570345</v>
      </c>
      <c r="BJ43" s="12">
        <v>1191.162714752101</v>
      </c>
      <c r="BK43" s="12">
        <f t="shared" si="0"/>
        <v>1205.0862157248384</v>
      </c>
      <c r="BL43" s="12">
        <f t="shared" si="1"/>
        <v>1233.182800844463</v>
      </c>
      <c r="BM43" s="12">
        <f t="shared" si="2"/>
        <v>1306.404262827404</v>
      </c>
      <c r="BN43" s="12">
        <f t="shared" si="3"/>
        <v>1435.4075032879691</v>
      </c>
      <c r="BO43" s="12">
        <f t="shared" si="4"/>
        <v>1457.1955537803772</v>
      </c>
      <c r="BP43" s="12">
        <f t="shared" si="5"/>
        <v>1524.2265492542747</v>
      </c>
      <c r="BQ43" s="12">
        <f t="shared" si="6"/>
        <v>1621.7770484065484</v>
      </c>
      <c r="BR43" s="12">
        <f t="shared" si="7"/>
        <v>1672.0521369071512</v>
      </c>
      <c r="BS43" s="12">
        <f t="shared" si="8"/>
        <v>1734.319676677095</v>
      </c>
      <c r="BT43" s="12">
        <f t="shared" si="9"/>
        <v>1761.638217507623</v>
      </c>
      <c r="BU43" s="12">
        <f t="shared" si="10"/>
        <v>1779.9286151485128</v>
      </c>
      <c r="BV43" s="12">
        <f t="shared" si="11"/>
        <v>1800.4445056013396</v>
      </c>
      <c r="BW43" s="12">
        <f t="shared" si="12"/>
        <v>1823.0405715269642</v>
      </c>
      <c r="BX43" s="12">
        <f t="shared" si="13"/>
        <v>1872.4930307401078</v>
      </c>
      <c r="BY43" s="12">
        <f t="shared" si="13"/>
        <v>1912.7083386749</v>
      </c>
      <c r="BZ43" s="12">
        <f t="shared" si="13"/>
        <v>1932.2939858524715</v>
      </c>
      <c r="CA43" s="12">
        <f t="shared" si="13"/>
        <v>1955.4815136827012</v>
      </c>
      <c r="CB43" s="12">
        <f t="shared" si="13"/>
        <v>2012.1904775794999</v>
      </c>
      <c r="CC43" s="12"/>
      <c r="CD43" s="12">
        <v>382.1962803018285</v>
      </c>
      <c r="CE43" s="12">
        <v>413.91857156688025</v>
      </c>
      <c r="CF43" s="12">
        <v>435.0284187167911</v>
      </c>
      <c r="CG43" s="12">
        <v>458.084924908781</v>
      </c>
      <c r="CH43" s="12">
        <v>530.0042581194597</v>
      </c>
      <c r="CI43" s="12">
        <v>628.0550458715597</v>
      </c>
      <c r="CJ43" s="12">
        <v>684.58</v>
      </c>
      <c r="CK43" s="12">
        <v>720.86274</v>
      </c>
      <c r="CL43" s="12">
        <v>767.7188181</v>
      </c>
      <c r="CM43" s="12">
        <v>873.6640149978001</v>
      </c>
      <c r="CN43" s="12">
        <v>1062.375442237325</v>
      </c>
      <c r="CO43" s="12">
        <v>1236.605014764246</v>
      </c>
      <c r="CP43" s="12">
        <v>1321.9307607829792</v>
      </c>
      <c r="CQ43" s="12">
        <v>1368.1983374103836</v>
      </c>
      <c r="CR43" s="12">
        <v>1365.4619407355626</v>
      </c>
      <c r="CS43" s="12">
        <v>1339.518163861587</v>
      </c>
      <c r="CT43" s="12">
        <v>1332.8205730422792</v>
      </c>
      <c r="CU43" s="12">
        <v>1362.1426256492093</v>
      </c>
      <c r="CV43" s="12">
        <v>1355.3319125209634</v>
      </c>
      <c r="CW43" s="12">
        <v>1382.4385507713828</v>
      </c>
      <c r="CX43" s="12">
        <v>1444.648285556095</v>
      </c>
      <c r="CY43" s="12">
        <f t="shared" si="14"/>
        <v>1461.5347793659603</v>
      </c>
      <c r="CZ43" s="12">
        <f t="shared" si="15"/>
        <v>1495.6104627468776</v>
      </c>
      <c r="DA43" s="12">
        <f t="shared" si="16"/>
        <v>1584.4138295829364</v>
      </c>
      <c r="DB43" s="12">
        <f t="shared" si="17"/>
        <v>1740.8696251299966</v>
      </c>
      <c r="DC43" s="12">
        <f t="shared" si="18"/>
        <v>1767.294285169845</v>
      </c>
      <c r="DD43" s="12">
        <f t="shared" si="19"/>
        <v>1848.5898222876579</v>
      </c>
      <c r="DE43" s="12">
        <f t="shared" si="20"/>
        <v>1966.8995709140681</v>
      </c>
      <c r="DF43" s="12">
        <f t="shared" si="21"/>
        <v>2027.873457612404</v>
      </c>
      <c r="DG43" s="12">
        <f t="shared" si="22"/>
        <v>2103.3918510782087</v>
      </c>
      <c r="DH43" s="12">
        <f t="shared" si="23"/>
        <v>2136.523918331447</v>
      </c>
      <c r="DI43" s="12">
        <f t="shared" si="24"/>
        <v>2158.7066069488874</v>
      </c>
      <c r="DJ43" s="12">
        <f t="shared" si="25"/>
        <v>2183.5883847297687</v>
      </c>
      <c r="DK43" s="12">
        <f t="shared" si="26"/>
        <v>2210.993010055503</v>
      </c>
      <c r="DL43" s="12">
        <f t="shared" si="27"/>
        <v>2270.9692077101354</v>
      </c>
      <c r="DM43" s="12">
        <f t="shared" si="28"/>
        <v>2319.742540640724</v>
      </c>
      <c r="DN43" s="12">
        <f t="shared" si="29"/>
        <v>2343.496114578332</v>
      </c>
      <c r="DO43" s="12">
        <f t="shared" si="30"/>
        <v>2371.6180679532717</v>
      </c>
      <c r="DP43" s="12">
        <f t="shared" si="31"/>
        <v>2440.394991923917</v>
      </c>
    </row>
    <row r="44" spans="1:120" ht="12">
      <c r="A44" t="s">
        <v>32</v>
      </c>
      <c r="C44" s="17">
        <v>106.4</v>
      </c>
      <c r="D44" s="17">
        <v>107.6</v>
      </c>
      <c r="E44" s="17">
        <v>105.1</v>
      </c>
      <c r="F44" s="17">
        <v>111.7</v>
      </c>
      <c r="G44" s="17">
        <v>118.3</v>
      </c>
      <c r="H44" s="17">
        <v>105.9</v>
      </c>
      <c r="I44" s="17">
        <v>107.9</v>
      </c>
      <c r="J44" s="17">
        <v>107.6</v>
      </c>
      <c r="K44" s="17">
        <v>110.8</v>
      </c>
      <c r="L44" s="17">
        <v>125.6</v>
      </c>
      <c r="M44" s="17">
        <v>122.5</v>
      </c>
      <c r="N44" s="17">
        <v>110.6</v>
      </c>
      <c r="O44" s="17">
        <v>103.9</v>
      </c>
      <c r="P44" s="17">
        <v>100.8</v>
      </c>
      <c r="Q44" s="17">
        <v>96.8</v>
      </c>
      <c r="R44" s="17">
        <v>97.6</v>
      </c>
      <c r="S44" s="17">
        <v>103.8</v>
      </c>
      <c r="T44" s="17">
        <v>100.9</v>
      </c>
      <c r="U44" s="17">
        <v>100.2</v>
      </c>
      <c r="V44" s="17">
        <v>104.5</v>
      </c>
      <c r="W44" s="17">
        <v>101.1547</v>
      </c>
      <c r="X44" s="17">
        <v>102.0293</v>
      </c>
      <c r="Y44" s="17">
        <v>107.1976</v>
      </c>
      <c r="Z44" s="17">
        <v>109.4664</v>
      </c>
      <c r="AA44" s="17">
        <v>101.9949</v>
      </c>
      <c r="AB44" s="17">
        <v>105.8</v>
      </c>
      <c r="AC44" s="17">
        <v>107.5</v>
      </c>
      <c r="AD44" s="17">
        <v>101.7</v>
      </c>
      <c r="AE44" s="17">
        <v>103.76388057</v>
      </c>
      <c r="AF44" s="17">
        <v>101.74670473</v>
      </c>
      <c r="AG44" s="17">
        <v>100.61419713</v>
      </c>
      <c r="AH44" s="17">
        <v>101.3434845</v>
      </c>
      <c r="AI44" s="17">
        <v>101.79544323</v>
      </c>
      <c r="AJ44" s="17">
        <v>102.39763243</v>
      </c>
      <c r="AK44" s="17">
        <v>102.0897232</v>
      </c>
      <c r="AL44" s="17">
        <v>101.95484468</v>
      </c>
      <c r="AM44" s="17">
        <v>101.2</v>
      </c>
      <c r="AN44" s="17">
        <v>101.5</v>
      </c>
      <c r="AP44" s="12">
        <v>324.8307489793107</v>
      </c>
      <c r="AQ44" s="12">
        <v>345.6199169139867</v>
      </c>
      <c r="AR44" s="12">
        <v>371.88703059944964</v>
      </c>
      <c r="AS44" s="12">
        <v>390.85326916002157</v>
      </c>
      <c r="AT44" s="12">
        <v>436.58310165174413</v>
      </c>
      <c r="AU44" s="12">
        <v>516.4778092540132</v>
      </c>
      <c r="AV44" s="12">
        <v>546.95</v>
      </c>
      <c r="AW44" s="12">
        <v>590.15905</v>
      </c>
      <c r="AX44" s="12">
        <v>635.0111378</v>
      </c>
      <c r="AY44" s="12">
        <v>703.5923406823999</v>
      </c>
      <c r="AZ44" s="12">
        <v>883.7119798970944</v>
      </c>
      <c r="BA44" s="12">
        <v>1082.5471753739405</v>
      </c>
      <c r="BB44" s="12">
        <v>1197.2971759635782</v>
      </c>
      <c r="BC44" s="12">
        <v>1243.9917658261577</v>
      </c>
      <c r="BD44" s="12">
        <v>1253.9436999527668</v>
      </c>
      <c r="BE44" s="12">
        <v>1213.8175015542781</v>
      </c>
      <c r="BF44" s="12">
        <v>1184.6858815169753</v>
      </c>
      <c r="BG44" s="12">
        <v>1229.7039450146203</v>
      </c>
      <c r="BH44" s="12">
        <v>1240.771280519752</v>
      </c>
      <c r="BI44" s="12">
        <v>1243.2528230807916</v>
      </c>
      <c r="BJ44" s="12">
        <v>1299.1992001194271</v>
      </c>
      <c r="BK44" s="12">
        <f t="shared" si="0"/>
        <v>1314.2010532832062</v>
      </c>
      <c r="BL44" s="12">
        <f t="shared" si="1"/>
        <v>1340.8701352574824</v>
      </c>
      <c r="BM44" s="12">
        <f t="shared" si="2"/>
        <v>1437.380604112775</v>
      </c>
      <c r="BN44" s="12">
        <f t="shared" si="3"/>
        <v>1573.4488016205066</v>
      </c>
      <c r="BO44" s="12">
        <f t="shared" si="4"/>
        <v>1604.837531764034</v>
      </c>
      <c r="BP44" s="12">
        <f t="shared" si="5"/>
        <v>1697.9181086063481</v>
      </c>
      <c r="BQ44" s="12">
        <f t="shared" si="6"/>
        <v>1825.2619667518243</v>
      </c>
      <c r="BR44" s="12">
        <f t="shared" si="7"/>
        <v>1856.2914201866056</v>
      </c>
      <c r="BS44" s="12">
        <f t="shared" si="8"/>
        <v>1926.160012273586</v>
      </c>
      <c r="BT44" s="12">
        <f t="shared" si="9"/>
        <v>1959.8043403153374</v>
      </c>
      <c r="BU44" s="12">
        <f t="shared" si="10"/>
        <v>1971.8414023271696</v>
      </c>
      <c r="BV44" s="12">
        <f t="shared" si="11"/>
        <v>1998.3327859320175</v>
      </c>
      <c r="BW44" s="12">
        <f t="shared" si="12"/>
        <v>2034.2117166499045</v>
      </c>
      <c r="BX44" s="12">
        <f t="shared" si="13"/>
        <v>2082.984636463162</v>
      </c>
      <c r="BY44" s="12">
        <f t="shared" si="13"/>
        <v>2126.5132496637684</v>
      </c>
      <c r="BZ44" s="12">
        <f t="shared" si="13"/>
        <v>2168.0832807943157</v>
      </c>
      <c r="CA44" s="12">
        <f t="shared" si="13"/>
        <v>2194.1002801638474</v>
      </c>
      <c r="CB44" s="12">
        <f t="shared" si="13"/>
        <v>2227.0117843663047</v>
      </c>
      <c r="CC44" s="12"/>
      <c r="CD44" s="12">
        <v>387.25502912414174</v>
      </c>
      <c r="CE44" s="12">
        <v>412.0393509880869</v>
      </c>
      <c r="CF44" s="12">
        <v>443.35434166318146</v>
      </c>
      <c r="CG44" s="12">
        <v>465.9654130880037</v>
      </c>
      <c r="CH44" s="12">
        <v>520.4833664193002</v>
      </c>
      <c r="CI44" s="12">
        <v>615.731822474032</v>
      </c>
      <c r="CJ44" s="12">
        <v>652.06</v>
      </c>
      <c r="CK44" s="12">
        <v>703.57274</v>
      </c>
      <c r="CL44" s="12">
        <v>757.0442682399998</v>
      </c>
      <c r="CM44" s="12">
        <v>838.8050492099197</v>
      </c>
      <c r="CN44" s="12">
        <v>1053.5391418076592</v>
      </c>
      <c r="CO44" s="12">
        <v>1290.5854487143824</v>
      </c>
      <c r="CP44" s="12">
        <v>1427.387506278107</v>
      </c>
      <c r="CQ44" s="12">
        <v>1483.0556190229531</v>
      </c>
      <c r="CR44" s="12">
        <v>1494.9200639751366</v>
      </c>
      <c r="CS44" s="12">
        <v>1447.082621927932</v>
      </c>
      <c r="CT44" s="12">
        <v>1412.3526390016616</v>
      </c>
      <c r="CU44" s="12">
        <v>1466.0220392837246</v>
      </c>
      <c r="CV44" s="12">
        <v>1479.2162376372783</v>
      </c>
      <c r="CW44" s="12">
        <v>1482.1746701125528</v>
      </c>
      <c r="CX44" s="12">
        <v>1548.8725302676178</v>
      </c>
      <c r="CY44" s="12">
        <f t="shared" si="14"/>
        <v>1566.7573613746179</v>
      </c>
      <c r="CZ44" s="12">
        <f t="shared" si="15"/>
        <v>1598.5515685089931</v>
      </c>
      <c r="DA44" s="12">
        <f t="shared" si="16"/>
        <v>1713.6089162039964</v>
      </c>
      <c r="DB44" s="12">
        <f t="shared" si="17"/>
        <v>1875.8259906475312</v>
      </c>
      <c r="DC44" s="12">
        <f t="shared" si="18"/>
        <v>1913.2468433349588</v>
      </c>
      <c r="DD44" s="12">
        <f t="shared" si="19"/>
        <v>2024.2151602483866</v>
      </c>
      <c r="DE44" s="12">
        <f t="shared" si="20"/>
        <v>2176.0312972670154</v>
      </c>
      <c r="DF44" s="12">
        <f t="shared" si="21"/>
        <v>2213.023829320555</v>
      </c>
      <c r="DG44" s="12">
        <f t="shared" si="22"/>
        <v>2296.319403241821</v>
      </c>
      <c r="DH44" s="12">
        <f t="shared" si="23"/>
        <v>2336.4293228741535</v>
      </c>
      <c r="DI44" s="12">
        <f t="shared" si="24"/>
        <v>2350.779604719725</v>
      </c>
      <c r="DJ44" s="12">
        <f t="shared" si="25"/>
        <v>2382.3619643382954</v>
      </c>
      <c r="DK44" s="12">
        <f t="shared" si="26"/>
        <v>2425.1359209411025</v>
      </c>
      <c r="DL44" s="12">
        <f t="shared" si="27"/>
        <v>2483.2817662531656</v>
      </c>
      <c r="DM44" s="12">
        <f t="shared" si="28"/>
        <v>2535.1754814439278</v>
      </c>
      <c r="DN44" s="12">
        <f t="shared" si="29"/>
        <v>2584.7342244715987</v>
      </c>
      <c r="DO44" s="12">
        <f t="shared" si="30"/>
        <v>2615.751035165258</v>
      </c>
      <c r="DP44" s="12">
        <f t="shared" si="31"/>
        <v>2654.987300692737</v>
      </c>
    </row>
    <row r="45" spans="1:120" ht="12">
      <c r="A45" s="8" t="s">
        <v>102</v>
      </c>
      <c r="B45" s="8"/>
      <c r="C45" s="19">
        <v>105.3</v>
      </c>
      <c r="D45" s="19">
        <v>104.7</v>
      </c>
      <c r="E45" s="19">
        <v>105.6</v>
      </c>
      <c r="F45" s="19">
        <v>118.5</v>
      </c>
      <c r="G45" s="19">
        <v>121.3</v>
      </c>
      <c r="H45" s="19">
        <v>105</v>
      </c>
      <c r="I45" s="19">
        <v>102.1</v>
      </c>
      <c r="J45" s="19">
        <v>104.6</v>
      </c>
      <c r="K45" s="19">
        <v>116.7</v>
      </c>
      <c r="L45" s="19">
        <v>122.5</v>
      </c>
      <c r="M45" s="19">
        <v>118.3</v>
      </c>
      <c r="N45" s="19">
        <v>109.1</v>
      </c>
      <c r="O45" s="20">
        <v>103.1</v>
      </c>
      <c r="P45" s="20">
        <v>96.4</v>
      </c>
      <c r="Q45" s="20">
        <v>99.3</v>
      </c>
      <c r="R45" s="20">
        <v>96.7</v>
      </c>
      <c r="S45" s="20">
        <v>101.7</v>
      </c>
      <c r="T45" s="20">
        <v>99.6</v>
      </c>
      <c r="U45" s="20">
        <v>100.6</v>
      </c>
      <c r="V45" s="20">
        <v>103.7</v>
      </c>
      <c r="W45" s="20">
        <v>100.76230000000001</v>
      </c>
      <c r="X45" s="20">
        <v>102.3739</v>
      </c>
      <c r="Y45" s="20">
        <v>104.7339</v>
      </c>
      <c r="Z45" s="20">
        <v>105.5714</v>
      </c>
      <c r="AA45" s="20">
        <v>98.3638</v>
      </c>
      <c r="AB45" s="20">
        <v>103.2</v>
      </c>
      <c r="AC45" s="20">
        <v>106.8</v>
      </c>
      <c r="AD45" s="20">
        <v>104.7</v>
      </c>
      <c r="AE45" s="20">
        <v>104.14752883</v>
      </c>
      <c r="AF45" s="20">
        <v>101.75438242</v>
      </c>
      <c r="AG45" s="20">
        <v>101.25442181</v>
      </c>
      <c r="AH45" s="20">
        <v>101.79162914</v>
      </c>
      <c r="AI45" s="20">
        <v>101</v>
      </c>
      <c r="AJ45" s="20">
        <v>102</v>
      </c>
      <c r="AK45" s="20">
        <v>102.68656013</v>
      </c>
      <c r="AL45" s="20">
        <v>102.33387813</v>
      </c>
      <c r="AM45" s="20">
        <v>100.3</v>
      </c>
      <c r="AN45" s="20">
        <v>102.1</v>
      </c>
      <c r="AO45" s="6"/>
      <c r="AP45" s="12">
        <v>290.0843191187869</v>
      </c>
      <c r="AQ45" s="12">
        <v>305.4587880320826</v>
      </c>
      <c r="AR45" s="12">
        <v>319.8153510695905</v>
      </c>
      <c r="AS45" s="12">
        <v>337.7250107294876</v>
      </c>
      <c r="AT45" s="12">
        <v>400.20413771444277</v>
      </c>
      <c r="AU45" s="12">
        <v>485.4476190476191</v>
      </c>
      <c r="AV45" s="12">
        <v>509.72</v>
      </c>
      <c r="AW45" s="12">
        <v>520.42412</v>
      </c>
      <c r="AX45" s="12">
        <v>544.3636295199999</v>
      </c>
      <c r="AY45" s="12">
        <v>635.2723556498399</v>
      </c>
      <c r="AZ45" s="12">
        <v>778.2086356710538</v>
      </c>
      <c r="BA45" s="12">
        <v>920.6208159988566</v>
      </c>
      <c r="BB45" s="12">
        <v>1004.3973102547525</v>
      </c>
      <c r="BC45" s="12">
        <v>1035.5336268726496</v>
      </c>
      <c r="BD45" s="12">
        <v>998.2544163052344</v>
      </c>
      <c r="BE45" s="12">
        <v>991.2666353910977</v>
      </c>
      <c r="BF45" s="12">
        <v>958.5548364231914</v>
      </c>
      <c r="BG45" s="12">
        <v>974.8502686423856</v>
      </c>
      <c r="BH45" s="12">
        <v>970.950867567816</v>
      </c>
      <c r="BI45" s="12">
        <v>976.7765727732228</v>
      </c>
      <c r="BJ45" s="12">
        <v>1012.917305965832</v>
      </c>
      <c r="BK45" s="12">
        <f t="shared" si="0"/>
        <v>1020.6387745892098</v>
      </c>
      <c r="BL45" s="12">
        <f t="shared" si="1"/>
        <v>1044.867718459183</v>
      </c>
      <c r="BM45" s="12">
        <f t="shared" si="2"/>
        <v>1094.3307113833223</v>
      </c>
      <c r="BN45" s="12">
        <f t="shared" si="3"/>
        <v>1155.3002526373327</v>
      </c>
      <c r="BO45" s="12">
        <f t="shared" si="4"/>
        <v>1136.3972299036807</v>
      </c>
      <c r="BP45" s="12">
        <f t="shared" si="5"/>
        <v>1172.7619412605984</v>
      </c>
      <c r="BQ45" s="12">
        <f t="shared" si="6"/>
        <v>1252.5097532663192</v>
      </c>
      <c r="BR45" s="12">
        <f t="shared" si="7"/>
        <v>1311.3777116698361</v>
      </c>
      <c r="BS45" s="12">
        <f t="shared" si="8"/>
        <v>1365.767480331537</v>
      </c>
      <c r="BT45" s="12">
        <f t="shared" si="9"/>
        <v>1389.7282649045503</v>
      </c>
      <c r="BU45" s="12">
        <f t="shared" si="10"/>
        <v>1407.1613193592475</v>
      </c>
      <c r="BV45" s="12">
        <f t="shared" si="11"/>
        <v>1432.3724316036962</v>
      </c>
      <c r="BW45" s="12">
        <f t="shared" si="12"/>
        <v>1446.6961559197332</v>
      </c>
      <c r="BX45" s="12">
        <f t="shared" si="13"/>
        <v>1475.6300790381279</v>
      </c>
      <c r="BY45" s="12">
        <f t="shared" si="13"/>
        <v>1515.2737684078536</v>
      </c>
      <c r="BZ45" s="12">
        <f t="shared" si="13"/>
        <v>1550.6384114983516</v>
      </c>
      <c r="CA45" s="12">
        <f t="shared" si="13"/>
        <v>1555.2903267328466</v>
      </c>
      <c r="CB45" s="12">
        <f t="shared" si="13"/>
        <v>1587.951423594236</v>
      </c>
      <c r="CC45" s="12"/>
      <c r="CD45" s="12">
        <v>347.1314276263346</v>
      </c>
      <c r="CE45" s="12">
        <v>365.5293932905303</v>
      </c>
      <c r="CF45" s="12">
        <v>382.70927477518524</v>
      </c>
      <c r="CG45" s="12">
        <v>404.14099416259563</v>
      </c>
      <c r="CH45" s="12">
        <v>478.9070780826758</v>
      </c>
      <c r="CI45" s="12">
        <v>580.9142857142858</v>
      </c>
      <c r="CJ45" s="12">
        <v>609.96</v>
      </c>
      <c r="CK45" s="12">
        <v>622.7691599999999</v>
      </c>
      <c r="CL45" s="12">
        <v>651.4165413599999</v>
      </c>
      <c r="CM45" s="12">
        <v>760.2031037671198</v>
      </c>
      <c r="CN45" s="12">
        <v>931.2488021147218</v>
      </c>
      <c r="CO45" s="12">
        <v>1101.6673329017158</v>
      </c>
      <c r="CP45" s="12">
        <v>1201.9190601957719</v>
      </c>
      <c r="CQ45" s="12">
        <v>1239.1785510618406</v>
      </c>
      <c r="CR45" s="12">
        <v>1194.5681232236145</v>
      </c>
      <c r="CS45" s="12">
        <v>1186.2061463610492</v>
      </c>
      <c r="CT45" s="12">
        <v>1147.0613435311343</v>
      </c>
      <c r="CU45" s="12">
        <v>1166.5613863711637</v>
      </c>
      <c r="CV45" s="12">
        <v>1161.895140825679</v>
      </c>
      <c r="CW45" s="12">
        <v>1168.866511670633</v>
      </c>
      <c r="CX45" s="12">
        <v>1212.1145726024463</v>
      </c>
      <c r="CY45" s="12">
        <f t="shared" si="14"/>
        <v>1221.354521989395</v>
      </c>
      <c r="CZ45" s="12">
        <f t="shared" si="15"/>
        <v>1250.348256986901</v>
      </c>
      <c r="DA45" s="12">
        <f t="shared" si="16"/>
        <v>1309.538493124404</v>
      </c>
      <c r="DB45" s="12">
        <f t="shared" si="17"/>
        <v>1382.4981207303372</v>
      </c>
      <c r="DC45" s="12">
        <f t="shared" si="18"/>
        <v>1359.8776864789475</v>
      </c>
      <c r="DD45" s="12">
        <f t="shared" si="19"/>
        <v>1403.3937724462737</v>
      </c>
      <c r="DE45" s="12">
        <f t="shared" si="20"/>
        <v>1498.8245489726205</v>
      </c>
      <c r="DF45" s="12">
        <f t="shared" si="21"/>
        <v>1569.2693027743335</v>
      </c>
      <c r="DG45" s="12">
        <f t="shared" si="22"/>
        <v>1634.355199527239</v>
      </c>
      <c r="DH45" s="12">
        <f t="shared" si="23"/>
        <v>1663.0280398281006</v>
      </c>
      <c r="DI45" s="12">
        <f t="shared" si="24"/>
        <v>1683.8894262661197</v>
      </c>
      <c r="DJ45" s="12">
        <f t="shared" si="25"/>
        <v>1714.0584799124822</v>
      </c>
      <c r="DK45" s="12">
        <f t="shared" si="26"/>
        <v>1731.199064711607</v>
      </c>
      <c r="DL45" s="12">
        <f t="shared" si="27"/>
        <v>1765.8230460058392</v>
      </c>
      <c r="DM45" s="12">
        <f t="shared" si="28"/>
        <v>1813.2629439261834</v>
      </c>
      <c r="DN45" s="12">
        <f t="shared" si="29"/>
        <v>1855.582291213871</v>
      </c>
      <c r="DO45" s="12">
        <f t="shared" si="30"/>
        <v>1861.1490380875125</v>
      </c>
      <c r="DP45" s="12">
        <f t="shared" si="31"/>
        <v>1900.2331678873502</v>
      </c>
    </row>
    <row r="46" spans="1:100" ht="12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6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ht="12">
      <c r="A47" t="s">
        <v>55</v>
      </c>
    </row>
    <row r="48" spans="1:120" ht="12">
      <c r="A48" t="s">
        <v>35</v>
      </c>
      <c r="C48" s="12">
        <f>+AVERAGE(C15:C45)</f>
        <v>108.7032258064516</v>
      </c>
      <c r="D48" s="12">
        <f aca="true" t="shared" si="32" ref="D48:AB48">+AVERAGE(D15:D45)</f>
        <v>105.7064516129032</v>
      </c>
      <c r="E48" s="12">
        <f t="shared" si="32"/>
        <v>106.67096774193547</v>
      </c>
      <c r="F48" s="12">
        <f t="shared" si="32"/>
        <v>118.78709677419354</v>
      </c>
      <c r="G48" s="12">
        <f t="shared" si="32"/>
        <v>119.55483870967745</v>
      </c>
      <c r="H48" s="12">
        <f t="shared" si="32"/>
        <v>103.94193548387095</v>
      </c>
      <c r="I48" s="12">
        <f t="shared" si="32"/>
        <v>104.18064516129031</v>
      </c>
      <c r="J48" s="12">
        <f t="shared" si="32"/>
        <v>105.95806451612904</v>
      </c>
      <c r="K48" s="12">
        <f t="shared" si="32"/>
        <v>114.92258064516129</v>
      </c>
      <c r="L48" s="12">
        <f t="shared" si="32"/>
        <v>123.24838709677415</v>
      </c>
      <c r="M48" s="12">
        <f t="shared" si="32"/>
        <v>117.59354838709679</v>
      </c>
      <c r="N48" s="12">
        <f t="shared" si="32"/>
        <v>108.08387096774194</v>
      </c>
      <c r="O48" s="12">
        <f t="shared" si="32"/>
        <v>102.96451612903226</v>
      </c>
      <c r="P48" s="12">
        <f t="shared" si="32"/>
        <v>99.28709677419357</v>
      </c>
      <c r="Q48" s="12">
        <f t="shared" si="32"/>
        <v>98.73870967741934</v>
      </c>
      <c r="R48" s="12">
        <f t="shared" si="32"/>
        <v>99.89032258064516</v>
      </c>
      <c r="S48" s="12">
        <f t="shared" si="32"/>
        <v>100.98387096774192</v>
      </c>
      <c r="T48" s="12">
        <f t="shared" si="32"/>
        <v>99.93870967741937</v>
      </c>
      <c r="U48" s="12">
        <f t="shared" si="32"/>
        <v>101.58064516129032</v>
      </c>
      <c r="V48" s="12">
        <f t="shared" si="32"/>
        <v>104.51612903225806</v>
      </c>
      <c r="W48" s="12">
        <f t="shared" si="32"/>
        <v>102.09005161290324</v>
      </c>
      <c r="X48" s="12">
        <f t="shared" si="32"/>
        <v>101.60723870967747</v>
      </c>
      <c r="Y48" s="12">
        <f t="shared" si="32"/>
        <v>105.45430322580646</v>
      </c>
      <c r="Z48" s="12">
        <f t="shared" si="32"/>
        <v>106.94500451612899</v>
      </c>
      <c r="AA48" s="12">
        <f t="shared" si="32"/>
        <v>99.93541612903226</v>
      </c>
      <c r="AB48" s="12">
        <f t="shared" si="32"/>
        <v>103.71612903225805</v>
      </c>
      <c r="AC48" s="12">
        <f aca="true" t="shared" si="33" ref="AC48:AJ48">+AVERAGE(AC15:AC45)</f>
        <v>105.80967741935486</v>
      </c>
      <c r="AD48" s="12">
        <f t="shared" si="33"/>
        <v>102.71290322580644</v>
      </c>
      <c r="AE48" s="12">
        <f t="shared" si="33"/>
        <v>102.90234792161289</v>
      </c>
      <c r="AF48" s="12">
        <f t="shared" si="33"/>
        <v>101.86839444806452</v>
      </c>
      <c r="AG48" s="12">
        <f t="shared" si="33"/>
        <v>101.36609209580647</v>
      </c>
      <c r="AH48" s="12">
        <f t="shared" si="33"/>
        <v>101.76773795645163</v>
      </c>
      <c r="AI48" s="12">
        <f t="shared" si="33"/>
        <v>101.35379266064514</v>
      </c>
      <c r="AJ48" s="12">
        <f t="shared" si="33"/>
        <v>102.0898098732258</v>
      </c>
      <c r="AK48" s="12">
        <f>+AVERAGE(AK15:AK45)</f>
        <v>102.96858284967745</v>
      </c>
      <c r="AL48" s="12">
        <f>+AVERAGE(AL15:AL45)</f>
        <v>102.76264237838708</v>
      </c>
      <c r="AM48" s="12">
        <f>+AVERAGE(AM15:AM45)</f>
        <v>100.75161290322582</v>
      </c>
      <c r="AN48" s="12">
        <f>+AVERAGE(AN15:AN45)</f>
        <v>102.00967741935484</v>
      </c>
      <c r="AO48" s="12"/>
      <c r="AP48" s="12">
        <f>+AVERAGE(AP15:AP45)</f>
        <v>334.00478809359674</v>
      </c>
      <c r="AQ48" s="12">
        <f aca="true" t="shared" si="34" ref="AQ48:BO48">+AVERAGE(AQ15:AQ45)</f>
        <v>363.2808153606519</v>
      </c>
      <c r="AR48" s="12">
        <f t="shared" si="34"/>
        <v>384.07485832086843</v>
      </c>
      <c r="AS48" s="12">
        <f t="shared" si="34"/>
        <v>409.8547374445059</v>
      </c>
      <c r="AT48" s="12">
        <f t="shared" si="34"/>
        <v>487.33146524494856</v>
      </c>
      <c r="AU48" s="12">
        <f t="shared" si="34"/>
        <v>582.4737918001116</v>
      </c>
      <c r="AV48" s="12">
        <f t="shared" si="34"/>
        <v>604.7912903225806</v>
      </c>
      <c r="AW48" s="12">
        <f t="shared" si="34"/>
        <v>630.5821274193548</v>
      </c>
      <c r="AX48" s="12">
        <f t="shared" si="34"/>
        <v>668.7421320341934</v>
      </c>
      <c r="AY48" s="12">
        <f t="shared" si="34"/>
        <v>769.7749533696199</v>
      </c>
      <c r="AZ48" s="12">
        <f t="shared" si="34"/>
        <v>949.117238832155</v>
      </c>
      <c r="BA48" s="12">
        <f t="shared" si="34"/>
        <v>1116.0680215727962</v>
      </c>
      <c r="BB48" s="12">
        <f t="shared" si="34"/>
        <v>1206.3197894971518</v>
      </c>
      <c r="BC48" s="12">
        <f t="shared" si="34"/>
        <v>1241.9483620930348</v>
      </c>
      <c r="BD48" s="12">
        <f t="shared" si="34"/>
        <v>1233.8815220088754</v>
      </c>
      <c r="BE48" s="12">
        <f t="shared" si="34"/>
        <v>1219.4340798612404</v>
      </c>
      <c r="BF48" s="12">
        <f t="shared" si="34"/>
        <v>1219.565301773146</v>
      </c>
      <c r="BG48" s="12">
        <f t="shared" si="34"/>
        <v>1231.5820983897463</v>
      </c>
      <c r="BH48" s="12">
        <f t="shared" si="34"/>
        <v>1230.3281511272635</v>
      </c>
      <c r="BI48" s="12">
        <f t="shared" si="34"/>
        <v>1248.943612887095</v>
      </c>
      <c r="BJ48" s="12">
        <f t="shared" si="34"/>
        <v>1303.7180435072137</v>
      </c>
      <c r="BK48" s="12">
        <f t="shared" si="34"/>
        <v>1330.470913494487</v>
      </c>
      <c r="BL48" s="12">
        <f t="shared" si="34"/>
        <v>1351.5380356175476</v>
      </c>
      <c r="BM48" s="12">
        <f t="shared" si="34"/>
        <v>1424.0026838585636</v>
      </c>
      <c r="BN48" s="12">
        <f t="shared" si="34"/>
        <v>1522.4081090691368</v>
      </c>
      <c r="BO48" s="12">
        <f t="shared" si="34"/>
        <v>1521.0324582978103</v>
      </c>
      <c r="BP48" s="12">
        <f aca="true" t="shared" si="35" ref="BP48:BX48">+AVERAGE(BP15:BP45)</f>
        <v>1577.2974094834942</v>
      </c>
      <c r="BQ48" s="12">
        <f t="shared" si="35"/>
        <v>1668.55413852194</v>
      </c>
      <c r="BR48" s="12">
        <f t="shared" si="35"/>
        <v>1713.7761335967166</v>
      </c>
      <c r="BS48" s="12">
        <f t="shared" si="35"/>
        <v>1763.4196798416021</v>
      </c>
      <c r="BT48" s="12">
        <f t="shared" si="35"/>
        <v>1796.7973538244769</v>
      </c>
      <c r="BU48" s="12">
        <f t="shared" si="35"/>
        <v>1821.718810411171</v>
      </c>
      <c r="BV48" s="12">
        <f t="shared" si="35"/>
        <v>1854.205617287786</v>
      </c>
      <c r="BW48" s="12">
        <f t="shared" si="35"/>
        <v>1879.5701930669782</v>
      </c>
      <c r="BX48" s="12">
        <f t="shared" si="35"/>
        <v>1918.8170405754815</v>
      </c>
      <c r="BY48" s="12">
        <f>+AVERAGE(BY15:BY45)</f>
        <v>1975.4282917575688</v>
      </c>
      <c r="BZ48" s="12">
        <f>+AVERAGE(BZ15:BZ45)</f>
        <v>2029.3740907913427</v>
      </c>
      <c r="CA48" s="12">
        <f>+AVERAGE(CA15:CA45)</f>
        <v>2044.6438083666746</v>
      </c>
      <c r="CB48" s="12">
        <f>+AVERAGE(CB15:CB45)</f>
        <v>2085.738717363367</v>
      </c>
      <c r="CC48" s="12"/>
      <c r="CD48" s="12">
        <f>+AVERAGE(CD15:CD45)</f>
        <v>396.5645748001199</v>
      </c>
      <c r="CE48" s="12">
        <f aca="true" t="shared" si="36" ref="CE48:DC48">+AVERAGE(CE15:CE45)</f>
        <v>431.24166539017267</v>
      </c>
      <c r="CF48" s="12">
        <f t="shared" si="36"/>
        <v>455.9142214538079</v>
      </c>
      <c r="CG48" s="12">
        <f t="shared" si="36"/>
        <v>486.5156360894397</v>
      </c>
      <c r="CH48" s="12">
        <f t="shared" si="36"/>
        <v>578.5496493642806</v>
      </c>
      <c r="CI48" s="12">
        <f t="shared" si="36"/>
        <v>691.6120918042699</v>
      </c>
      <c r="CJ48" s="12">
        <f t="shared" si="36"/>
        <v>718.0412903225808</v>
      </c>
      <c r="CK48" s="12">
        <f t="shared" si="36"/>
        <v>748.4543316129032</v>
      </c>
      <c r="CL48" s="12">
        <f t="shared" si="36"/>
        <v>793.644130965161</v>
      </c>
      <c r="CM48" s="12">
        <f t="shared" si="36"/>
        <v>913.5334912666754</v>
      </c>
      <c r="CN48" s="12">
        <f t="shared" si="36"/>
        <v>1126.5353565572734</v>
      </c>
      <c r="CO48" s="12">
        <f t="shared" si="36"/>
        <v>1324.7607057856285</v>
      </c>
      <c r="CP48" s="12">
        <f t="shared" si="36"/>
        <v>1431.8056955370075</v>
      </c>
      <c r="CQ48" s="12">
        <f t="shared" si="36"/>
        <v>1473.9483175830424</v>
      </c>
      <c r="CR48" s="12">
        <f t="shared" si="36"/>
        <v>1464.2562893434304</v>
      </c>
      <c r="CS48" s="12">
        <f t="shared" si="36"/>
        <v>1446.994376223483</v>
      </c>
      <c r="CT48" s="12">
        <f t="shared" si="36"/>
        <v>1447.0200093042813</v>
      </c>
      <c r="CU48" s="12">
        <f t="shared" si="36"/>
        <v>1461.163479113158</v>
      </c>
      <c r="CV48" s="12">
        <f t="shared" si="36"/>
        <v>1459.73158311889</v>
      </c>
      <c r="CW48" s="12">
        <f t="shared" si="36"/>
        <v>1481.8912423276747</v>
      </c>
      <c r="CX48" s="12">
        <f t="shared" si="36"/>
        <v>1547.0825843693285</v>
      </c>
      <c r="CY48" s="12">
        <f t="shared" si="36"/>
        <v>1578.8954924759046</v>
      </c>
      <c r="CZ48" s="12">
        <f t="shared" si="36"/>
        <v>1603.8965081257875</v>
      </c>
      <c r="DA48" s="12">
        <f t="shared" si="36"/>
        <v>1690.0712574513784</v>
      </c>
      <c r="DB48" s="12">
        <f t="shared" si="36"/>
        <v>1807.0596383211355</v>
      </c>
      <c r="DC48" s="12">
        <f t="shared" si="36"/>
        <v>1805.4216313618176</v>
      </c>
      <c r="DD48" s="12">
        <f aca="true" t="shared" si="37" ref="DD48:DL48">+AVERAGE(DD15:DD45)</f>
        <v>1872.300523043431</v>
      </c>
      <c r="DE48" s="12">
        <f t="shared" si="37"/>
        <v>1980.723395928164</v>
      </c>
      <c r="DF48" s="12">
        <f t="shared" si="37"/>
        <v>2034.4053130926106</v>
      </c>
      <c r="DG48" s="12">
        <f t="shared" si="37"/>
        <v>2093.333941814966</v>
      </c>
      <c r="DH48" s="12">
        <f t="shared" si="37"/>
        <v>2132.944296960369</v>
      </c>
      <c r="DI48" s="12">
        <f t="shared" si="37"/>
        <v>2162.464968100481</v>
      </c>
      <c r="DJ48" s="12">
        <f t="shared" si="37"/>
        <v>2201.004818666883</v>
      </c>
      <c r="DK48" s="12">
        <f t="shared" si="37"/>
        <v>2231.0527065208285</v>
      </c>
      <c r="DL48" s="12">
        <f t="shared" si="37"/>
        <v>2277.6425987236576</v>
      </c>
      <c r="DM48" s="12">
        <f>+AVERAGE(DM15:DM45)</f>
        <v>2344.905663657955</v>
      </c>
      <c r="DN48" s="12">
        <f>+AVERAGE(DN15:DN45)</f>
        <v>2409.0502833206165</v>
      </c>
      <c r="DO48" s="12">
        <f>+AVERAGE(DO15:DO45)</f>
        <v>2427.09296282683</v>
      </c>
      <c r="DP48" s="12">
        <f>+AVERAGE(DP15:DP45)</f>
        <v>2475.888415094422</v>
      </c>
    </row>
    <row r="49" spans="1:120" ht="12">
      <c r="A49" t="s">
        <v>36</v>
      </c>
      <c r="C49" s="12">
        <f>+MIN(C15:C45)</f>
        <v>103.6</v>
      </c>
      <c r="D49" s="12">
        <f aca="true" t="shared" si="38" ref="D49:AB49">+MIN(D15:D45)</f>
        <v>104.3</v>
      </c>
      <c r="E49" s="12">
        <f t="shared" si="38"/>
        <v>105.1</v>
      </c>
      <c r="F49" s="12">
        <f t="shared" si="38"/>
        <v>111.7</v>
      </c>
      <c r="G49" s="12">
        <f t="shared" si="38"/>
        <v>114.6</v>
      </c>
      <c r="H49" s="12">
        <f t="shared" si="38"/>
        <v>97.6</v>
      </c>
      <c r="I49" s="12">
        <f t="shared" si="38"/>
        <v>99.9</v>
      </c>
      <c r="J49" s="12">
        <f t="shared" si="38"/>
        <v>102.3</v>
      </c>
      <c r="K49" s="12">
        <f t="shared" si="38"/>
        <v>108.8</v>
      </c>
      <c r="L49" s="12">
        <f t="shared" si="38"/>
        <v>117</v>
      </c>
      <c r="M49" s="12">
        <f t="shared" si="38"/>
        <v>113.7</v>
      </c>
      <c r="N49" s="12">
        <f t="shared" si="38"/>
        <v>103.7</v>
      </c>
      <c r="O49" s="12">
        <f t="shared" si="38"/>
        <v>100.3</v>
      </c>
      <c r="P49" s="12">
        <f t="shared" si="38"/>
        <v>96.4</v>
      </c>
      <c r="Q49" s="12">
        <f t="shared" si="38"/>
        <v>96.3</v>
      </c>
      <c r="R49" s="12">
        <f t="shared" si="38"/>
        <v>96.7</v>
      </c>
      <c r="S49" s="12">
        <f t="shared" si="38"/>
        <v>98.3</v>
      </c>
      <c r="T49" s="12">
        <f t="shared" si="38"/>
        <v>98.2</v>
      </c>
      <c r="U49" s="12">
        <f t="shared" si="38"/>
        <v>100.1</v>
      </c>
      <c r="V49" s="12">
        <f t="shared" si="38"/>
        <v>101</v>
      </c>
      <c r="W49" s="12">
        <f t="shared" si="38"/>
        <v>100.76230000000001</v>
      </c>
      <c r="X49" s="12">
        <f t="shared" si="38"/>
        <v>100.2927</v>
      </c>
      <c r="Y49" s="12">
        <f t="shared" si="38"/>
        <v>102.4054</v>
      </c>
      <c r="Z49" s="12">
        <f t="shared" si="38"/>
        <v>104.62146</v>
      </c>
      <c r="AA49" s="12">
        <f t="shared" si="38"/>
        <v>97.5389</v>
      </c>
      <c r="AB49" s="12">
        <f t="shared" si="38"/>
        <v>102.2</v>
      </c>
      <c r="AC49" s="12">
        <f aca="true" t="shared" si="39" ref="AC49:AJ49">+MIN(AC15:AC45)</f>
        <v>104.7</v>
      </c>
      <c r="AD49" s="12">
        <f t="shared" si="39"/>
        <v>101.6</v>
      </c>
      <c r="AE49" s="12">
        <f t="shared" si="39"/>
        <v>101.74257658</v>
      </c>
      <c r="AF49" s="12">
        <f t="shared" si="39"/>
        <v>101.21221977</v>
      </c>
      <c r="AG49" s="12">
        <f t="shared" si="39"/>
        <v>100.50952156</v>
      </c>
      <c r="AH49" s="12">
        <f t="shared" si="39"/>
        <v>101.09088439</v>
      </c>
      <c r="AI49" s="12">
        <f t="shared" si="39"/>
        <v>100.51442267</v>
      </c>
      <c r="AJ49" s="12">
        <f t="shared" si="39"/>
        <v>101.40177414</v>
      </c>
      <c r="AK49" s="12">
        <f>+MIN(AK15:AK45)</f>
        <v>102.0897232</v>
      </c>
      <c r="AL49" s="12">
        <f>+MIN(AL15:AL45)</f>
        <v>101.02397458</v>
      </c>
      <c r="AM49" s="12">
        <f>+MIN(AM15:AM45)</f>
        <v>99.7</v>
      </c>
      <c r="AN49" s="12">
        <f>+MIN(AN15:AN45)</f>
        <v>101.5</v>
      </c>
      <c r="AO49" s="12"/>
      <c r="AP49" s="12">
        <f>+MIN(AP15:AP45)</f>
        <v>290.0843191187869</v>
      </c>
      <c r="AQ49" s="12">
        <f aca="true" t="shared" si="40" ref="AQ49:BO49">+MIN(AQ15:AQ45)</f>
        <v>305.4587880320826</v>
      </c>
      <c r="AR49" s="12">
        <f t="shared" si="40"/>
        <v>319.8153510695905</v>
      </c>
      <c r="AS49" s="12">
        <f t="shared" si="40"/>
        <v>337.7250107294876</v>
      </c>
      <c r="AT49" s="12">
        <f t="shared" si="40"/>
        <v>400.20413771444277</v>
      </c>
      <c r="AU49" s="12">
        <f t="shared" si="40"/>
        <v>485.4476190476191</v>
      </c>
      <c r="AV49" s="12">
        <f t="shared" si="40"/>
        <v>509.72</v>
      </c>
      <c r="AW49" s="12">
        <f t="shared" si="40"/>
        <v>520.42412</v>
      </c>
      <c r="AX49" s="12">
        <f t="shared" si="40"/>
        <v>544.3636295199999</v>
      </c>
      <c r="AY49" s="12">
        <f t="shared" si="40"/>
        <v>635.2723556498399</v>
      </c>
      <c r="AZ49" s="12">
        <f t="shared" si="40"/>
        <v>778.2086356710538</v>
      </c>
      <c r="BA49" s="12">
        <f t="shared" si="40"/>
        <v>916.4262067061557</v>
      </c>
      <c r="BB49" s="12">
        <f t="shared" si="40"/>
        <v>1004.3973102547525</v>
      </c>
      <c r="BC49" s="12">
        <f t="shared" si="40"/>
        <v>1035.5336268726496</v>
      </c>
      <c r="BD49" s="12">
        <f t="shared" si="40"/>
        <v>998.2544163052344</v>
      </c>
      <c r="BE49" s="12">
        <f t="shared" si="40"/>
        <v>991.2666353910977</v>
      </c>
      <c r="BF49" s="12">
        <f t="shared" si="40"/>
        <v>958.5548364231914</v>
      </c>
      <c r="BG49" s="12">
        <f t="shared" si="40"/>
        <v>974.8502686423856</v>
      </c>
      <c r="BH49" s="12">
        <f t="shared" si="40"/>
        <v>970.950867567816</v>
      </c>
      <c r="BI49" s="12">
        <f t="shared" si="40"/>
        <v>976.7765727732228</v>
      </c>
      <c r="BJ49" s="12">
        <f t="shared" si="40"/>
        <v>1012.917305965832</v>
      </c>
      <c r="BK49" s="12">
        <f t="shared" si="40"/>
        <v>1020.6387745892098</v>
      </c>
      <c r="BL49" s="12">
        <f t="shared" si="40"/>
        <v>1044.867718459183</v>
      </c>
      <c r="BM49" s="12">
        <f t="shared" si="40"/>
        <v>1094.3307113833223</v>
      </c>
      <c r="BN49" s="12">
        <f t="shared" si="40"/>
        <v>1155.3002526373327</v>
      </c>
      <c r="BO49" s="12">
        <f t="shared" si="40"/>
        <v>1136.3972299036807</v>
      </c>
      <c r="BP49" s="12">
        <f aca="true" t="shared" si="41" ref="BP49:BX49">+MIN(BP15:BP45)</f>
        <v>1172.7619412605984</v>
      </c>
      <c r="BQ49" s="12">
        <f t="shared" si="41"/>
        <v>1252.5097532663192</v>
      </c>
      <c r="BR49" s="12">
        <f t="shared" si="41"/>
        <v>1311.3777116698361</v>
      </c>
      <c r="BS49" s="12">
        <f t="shared" si="41"/>
        <v>1365.767480331537</v>
      </c>
      <c r="BT49" s="12">
        <f t="shared" si="41"/>
        <v>1389.7282649045503</v>
      </c>
      <c r="BU49" s="12">
        <f t="shared" si="41"/>
        <v>1407.1613193592475</v>
      </c>
      <c r="BV49" s="12">
        <f t="shared" si="41"/>
        <v>1432.3724316036962</v>
      </c>
      <c r="BW49" s="12">
        <f t="shared" si="41"/>
        <v>1446.6961559197332</v>
      </c>
      <c r="BX49" s="12">
        <f t="shared" si="41"/>
        <v>1475.6300790381279</v>
      </c>
      <c r="BY49" s="12">
        <f>+MIN(BY15:BY45)</f>
        <v>1515.2737684078536</v>
      </c>
      <c r="BZ49" s="12">
        <f>+MIN(BZ15:BZ45)</f>
        <v>1550.6384114983516</v>
      </c>
      <c r="CA49" s="12">
        <f>+MIN(CA15:CA45)</f>
        <v>1555.2903267328466</v>
      </c>
      <c r="CB49" s="12">
        <f>+MIN(CB15:CB45)</f>
        <v>1587.951423594236</v>
      </c>
      <c r="CC49" s="12"/>
      <c r="CD49" s="12">
        <f>+MIN(CD15:CD45)</f>
        <v>347.1314276263346</v>
      </c>
      <c r="CE49" s="12">
        <f aca="true" t="shared" si="42" ref="CE49:DC49">+MIN(CE15:CE45)</f>
        <v>365.5293932905303</v>
      </c>
      <c r="CF49" s="12">
        <f t="shared" si="42"/>
        <v>382.70927477518524</v>
      </c>
      <c r="CG49" s="12">
        <f t="shared" si="42"/>
        <v>404.14099416259563</v>
      </c>
      <c r="CH49" s="12">
        <f t="shared" si="42"/>
        <v>478.9070780826758</v>
      </c>
      <c r="CI49" s="12">
        <f t="shared" si="42"/>
        <v>580.9142857142858</v>
      </c>
      <c r="CJ49" s="12">
        <f t="shared" si="42"/>
        <v>609.96</v>
      </c>
      <c r="CK49" s="12">
        <f t="shared" si="42"/>
        <v>622.7691599999999</v>
      </c>
      <c r="CL49" s="12">
        <f t="shared" si="42"/>
        <v>651.4165413599999</v>
      </c>
      <c r="CM49" s="12">
        <f t="shared" si="42"/>
        <v>760.2031037671198</v>
      </c>
      <c r="CN49" s="12">
        <f t="shared" si="42"/>
        <v>931.2488021147218</v>
      </c>
      <c r="CO49" s="12">
        <f t="shared" si="42"/>
        <v>1101.6673329017158</v>
      </c>
      <c r="CP49" s="12">
        <f t="shared" si="42"/>
        <v>1194.0140311001933</v>
      </c>
      <c r="CQ49" s="12">
        <f t="shared" si="42"/>
        <v>1234.6105081576</v>
      </c>
      <c r="CR49" s="12">
        <f t="shared" si="42"/>
        <v>1194.5681232236145</v>
      </c>
      <c r="CS49" s="12">
        <f t="shared" si="42"/>
        <v>1182.085238698543</v>
      </c>
      <c r="CT49" s="12">
        <f t="shared" si="42"/>
        <v>1147.0613435311343</v>
      </c>
      <c r="CU49" s="12">
        <f t="shared" si="42"/>
        <v>1166.5613863711637</v>
      </c>
      <c r="CV49" s="12">
        <f t="shared" si="42"/>
        <v>1161.895140825679</v>
      </c>
      <c r="CW49" s="12">
        <f t="shared" si="42"/>
        <v>1168.866511670633</v>
      </c>
      <c r="CX49" s="12">
        <f t="shared" si="42"/>
        <v>1212.1145726024463</v>
      </c>
      <c r="CY49" s="12">
        <f t="shared" si="42"/>
        <v>1221.354521989395</v>
      </c>
      <c r="CZ49" s="12">
        <f t="shared" si="42"/>
        <v>1250.348256986901</v>
      </c>
      <c r="DA49" s="12">
        <f t="shared" si="42"/>
        <v>1309.538493124404</v>
      </c>
      <c r="DB49" s="12">
        <f t="shared" si="42"/>
        <v>1382.4981207303372</v>
      </c>
      <c r="DC49" s="12">
        <f t="shared" si="42"/>
        <v>1359.8776864789475</v>
      </c>
      <c r="DD49" s="12">
        <f aca="true" t="shared" si="43" ref="DD49:DL49">+MIN(DD15:DD45)</f>
        <v>1403.3937724462737</v>
      </c>
      <c r="DE49" s="12">
        <f t="shared" si="43"/>
        <v>1498.8245489726205</v>
      </c>
      <c r="DF49" s="12">
        <f t="shared" si="43"/>
        <v>1569.2693027743335</v>
      </c>
      <c r="DG49" s="12">
        <f t="shared" si="43"/>
        <v>1634.355199527239</v>
      </c>
      <c r="DH49" s="12">
        <f t="shared" si="43"/>
        <v>1663.0280398281006</v>
      </c>
      <c r="DI49" s="12">
        <f t="shared" si="43"/>
        <v>1683.8894262661197</v>
      </c>
      <c r="DJ49" s="12">
        <f t="shared" si="43"/>
        <v>1714.0584799124822</v>
      </c>
      <c r="DK49" s="12">
        <f t="shared" si="43"/>
        <v>1731.199064711607</v>
      </c>
      <c r="DL49" s="12">
        <f t="shared" si="43"/>
        <v>1765.8230460058392</v>
      </c>
      <c r="DM49" s="12">
        <f>+MIN(DM15:DM45)</f>
        <v>1813.2629439261834</v>
      </c>
      <c r="DN49" s="12">
        <f>+MIN(DN15:DN45)</f>
        <v>1855.582291213871</v>
      </c>
      <c r="DO49" s="12">
        <f>+MIN(DO15:DO45)</f>
        <v>1861.1490380875125</v>
      </c>
      <c r="DP49" s="12">
        <f>+MIN(DP15:DP45)</f>
        <v>1900.2331678873502</v>
      </c>
    </row>
    <row r="50" spans="1:120" ht="12">
      <c r="A50" t="s">
        <v>37</v>
      </c>
      <c r="C50" s="12">
        <f>+MAX(C15:C45)</f>
        <v>117.6</v>
      </c>
      <c r="D50" s="12">
        <f aca="true" t="shared" si="44" ref="D50:AB50">+MAX(D15:D45)</f>
        <v>107.7</v>
      </c>
      <c r="E50" s="12">
        <f t="shared" si="44"/>
        <v>109.7</v>
      </c>
      <c r="F50" s="12">
        <f t="shared" si="44"/>
        <v>129.3</v>
      </c>
      <c r="G50" s="12">
        <f t="shared" si="44"/>
        <v>129.8</v>
      </c>
      <c r="H50" s="12">
        <f t="shared" si="44"/>
        <v>109</v>
      </c>
      <c r="I50" s="12">
        <f t="shared" si="44"/>
        <v>111.9</v>
      </c>
      <c r="J50" s="12">
        <f t="shared" si="44"/>
        <v>111.4</v>
      </c>
      <c r="K50" s="12">
        <f t="shared" si="44"/>
        <v>123.3</v>
      </c>
      <c r="L50" s="12">
        <f t="shared" si="44"/>
        <v>128.2</v>
      </c>
      <c r="M50" s="12">
        <f t="shared" si="44"/>
        <v>124.7</v>
      </c>
      <c r="N50" s="12">
        <f t="shared" si="44"/>
        <v>111.6</v>
      </c>
      <c r="O50" s="12">
        <f t="shared" si="44"/>
        <v>105.3</v>
      </c>
      <c r="P50" s="12">
        <f t="shared" si="44"/>
        <v>102.4</v>
      </c>
      <c r="Q50" s="12">
        <f t="shared" si="44"/>
        <v>101.5</v>
      </c>
      <c r="R50" s="12">
        <f t="shared" si="44"/>
        <v>103.5</v>
      </c>
      <c r="S50" s="12">
        <f t="shared" si="44"/>
        <v>105.5</v>
      </c>
      <c r="T50" s="12">
        <f t="shared" si="44"/>
        <v>102.9</v>
      </c>
      <c r="U50" s="12">
        <f t="shared" si="44"/>
        <v>104.1</v>
      </c>
      <c r="V50" s="12">
        <f t="shared" si="44"/>
        <v>106.4</v>
      </c>
      <c r="W50" s="12">
        <f t="shared" si="44"/>
        <v>104.0236</v>
      </c>
      <c r="X50" s="12">
        <f t="shared" si="44"/>
        <v>102.4978</v>
      </c>
      <c r="Y50" s="12">
        <f t="shared" si="44"/>
        <v>107.4279</v>
      </c>
      <c r="Z50" s="12">
        <f t="shared" si="44"/>
        <v>112.34415</v>
      </c>
      <c r="AA50" s="12">
        <f t="shared" si="44"/>
        <v>102.1742</v>
      </c>
      <c r="AB50" s="12">
        <f t="shared" si="44"/>
        <v>105.8</v>
      </c>
      <c r="AC50" s="12">
        <f aca="true" t="shared" si="45" ref="AC50:AJ50">+MAX(AC15:AC45)</f>
        <v>107.8</v>
      </c>
      <c r="AD50" s="12">
        <f t="shared" si="45"/>
        <v>104.7</v>
      </c>
      <c r="AE50" s="12">
        <f t="shared" si="45"/>
        <v>104.14752883</v>
      </c>
      <c r="AF50" s="12">
        <f t="shared" si="45"/>
        <v>102.77417415</v>
      </c>
      <c r="AG50" s="12">
        <f t="shared" si="45"/>
        <v>102.41912734</v>
      </c>
      <c r="AH50" s="12">
        <f t="shared" si="45"/>
        <v>103.23124611</v>
      </c>
      <c r="AI50" s="12">
        <f t="shared" si="45"/>
        <v>102.1</v>
      </c>
      <c r="AJ50" s="12">
        <f t="shared" si="45"/>
        <v>102.71263624</v>
      </c>
      <c r="AK50" s="12">
        <f>+MAX(AK15:AK45)</f>
        <v>104.62852548</v>
      </c>
      <c r="AL50" s="12">
        <f>+MAX(AL15:AL45)</f>
        <v>103.88171877</v>
      </c>
      <c r="AM50" s="12">
        <f>+MAX(AM15:AM45)</f>
        <v>101.5</v>
      </c>
      <c r="AN50" s="12">
        <f>+MAX(AN15:AN45)</f>
        <v>102.9</v>
      </c>
      <c r="AO50" s="12"/>
      <c r="AP50" s="12">
        <f>+MAX(AP15:AP45)</f>
        <v>404.99920277743223</v>
      </c>
      <c r="AQ50" s="12">
        <f aca="true" t="shared" si="46" ref="AQ50:BO50">+MAX(AQ15:AQ45)</f>
        <v>450.35911348850465</v>
      </c>
      <c r="AR50" s="12">
        <f t="shared" si="46"/>
        <v>474.22814650339535</v>
      </c>
      <c r="AS50" s="12">
        <f t="shared" si="46"/>
        <v>520.2282767142248</v>
      </c>
      <c r="AT50" s="12">
        <f t="shared" si="46"/>
        <v>672.6551617914927</v>
      </c>
      <c r="AU50" s="12">
        <f t="shared" si="46"/>
        <v>823.3299180327871</v>
      </c>
      <c r="AV50" s="12">
        <f t="shared" si="46"/>
        <v>803.57</v>
      </c>
      <c r="AW50" s="12">
        <f t="shared" si="46"/>
        <v>806.90415</v>
      </c>
      <c r="AX50" s="12">
        <f t="shared" si="46"/>
        <v>887.594565</v>
      </c>
      <c r="AY50" s="12">
        <f t="shared" si="46"/>
        <v>1066.8886671300002</v>
      </c>
      <c r="AZ50" s="12">
        <f t="shared" si="46"/>
        <v>1321.8750585740702</v>
      </c>
      <c r="BA50" s="12">
        <f t="shared" si="46"/>
        <v>1569.0656945274216</v>
      </c>
      <c r="BB50" s="12">
        <f t="shared" si="46"/>
        <v>1713.4197384239444</v>
      </c>
      <c r="BC50" s="12">
        <f t="shared" si="46"/>
        <v>1791.1173983943647</v>
      </c>
      <c r="BD50" s="12">
        <f t="shared" si="46"/>
        <v>1834.1042159558297</v>
      </c>
      <c r="BE50" s="12">
        <f t="shared" si="46"/>
        <v>1845.1088412515642</v>
      </c>
      <c r="BF50" s="12">
        <f t="shared" si="46"/>
        <v>1909.6876506953693</v>
      </c>
      <c r="BG50" s="12">
        <f t="shared" si="46"/>
        <v>1968.887967866926</v>
      </c>
      <c r="BH50" s="12">
        <f t="shared" si="46"/>
        <v>1933.4479844453213</v>
      </c>
      <c r="BI50" s="12">
        <f t="shared" si="46"/>
        <v>1937.314880414212</v>
      </c>
      <c r="BJ50" s="12">
        <f t="shared" si="46"/>
        <v>1956.6880292183544</v>
      </c>
      <c r="BK50" s="12">
        <f t="shared" si="46"/>
        <v>1985.071745770196</v>
      </c>
      <c r="BL50" s="12">
        <f t="shared" si="46"/>
        <v>2002.6694067964486</v>
      </c>
      <c r="BM50" s="12">
        <f t="shared" si="46"/>
        <v>2050.84161670753</v>
      </c>
      <c r="BN50" s="12">
        <f t="shared" si="46"/>
        <v>2154.6513227461933</v>
      </c>
      <c r="BO50" s="12">
        <f t="shared" si="46"/>
        <v>2121.433063303415</v>
      </c>
      <c r="BP50" s="12">
        <f aca="true" t="shared" si="47" ref="BP50:BX50">+MAX(BP15:BP45)</f>
        <v>2172.347456822697</v>
      </c>
      <c r="BQ50" s="12">
        <f t="shared" si="47"/>
        <v>2293.998914404768</v>
      </c>
      <c r="BR50" s="12">
        <f t="shared" si="47"/>
        <v>2369.7008785801254</v>
      </c>
      <c r="BS50" s="12">
        <f t="shared" si="47"/>
        <v>2447.794810613246</v>
      </c>
      <c r="BT50" s="12">
        <f t="shared" si="47"/>
        <v>2487.426747235401</v>
      </c>
      <c r="BU50" s="12">
        <f t="shared" si="47"/>
        <v>2533.3378786911285</v>
      </c>
      <c r="BV50" s="12">
        <f t="shared" si="47"/>
        <v>2589.8573930859147</v>
      </c>
      <c r="BW50" s="12">
        <f t="shared" si="47"/>
        <v>2633.8849687683755</v>
      </c>
      <c r="BX50" s="12">
        <f t="shared" si="47"/>
        <v>2683.0521939777595</v>
      </c>
      <c r="BY50" s="12">
        <f>+MAX(BY15:BY45)</f>
        <v>2744.5562088540764</v>
      </c>
      <c r="BZ50" s="12">
        <f>+MAX(BZ15:BZ45)</f>
        <v>2791.9416642514734</v>
      </c>
      <c r="CA50" s="12">
        <f>+MAX(CA15:CA45)</f>
        <v>2822.653022558239</v>
      </c>
      <c r="CB50" s="12">
        <f>+MAX(CB15:CB45)</f>
        <v>2893.0112504091726</v>
      </c>
      <c r="CC50" s="12"/>
      <c r="CD50" s="12">
        <f>+MAX(CD15:CD45)</f>
        <v>479.8583085037933</v>
      </c>
      <c r="CE50" s="12">
        <f aca="true" t="shared" si="48" ref="CE50:DC50">+MAX(CE15:CE45)</f>
        <v>533.6024390562181</v>
      </c>
      <c r="CF50" s="12">
        <f t="shared" si="48"/>
        <v>561.8833683261977</v>
      </c>
      <c r="CG50" s="12">
        <f t="shared" si="48"/>
        <v>616.386055053839</v>
      </c>
      <c r="CH50" s="12">
        <f t="shared" si="48"/>
        <v>796.9871691846138</v>
      </c>
      <c r="CI50" s="12">
        <f t="shared" si="48"/>
        <v>975.5122950819674</v>
      </c>
      <c r="CJ50" s="12">
        <f t="shared" si="48"/>
        <v>952.1</v>
      </c>
      <c r="CK50" s="12">
        <f t="shared" si="48"/>
        <v>951.1479000000002</v>
      </c>
      <c r="CL50" s="12">
        <f t="shared" si="48"/>
        <v>1034.53636</v>
      </c>
      <c r="CM50" s="12">
        <f t="shared" si="48"/>
        <v>1243.51270472</v>
      </c>
      <c r="CN50" s="12">
        <f t="shared" si="48"/>
        <v>1540.7122411480802</v>
      </c>
      <c r="CO50" s="12">
        <f t="shared" si="48"/>
        <v>1828.8254302427713</v>
      </c>
      <c r="CP50" s="12">
        <f t="shared" si="48"/>
        <v>1997.0773698251064</v>
      </c>
      <c r="CQ50" s="12">
        <f t="shared" si="48"/>
        <v>2052.9955361802095</v>
      </c>
      <c r="CR50" s="12">
        <f t="shared" si="48"/>
        <v>2098.868697501783</v>
      </c>
      <c r="CS50" s="12">
        <f t="shared" si="48"/>
        <v>2111.461909686793</v>
      </c>
      <c r="CT50" s="12">
        <f t="shared" si="48"/>
        <v>2185.3630765258313</v>
      </c>
      <c r="CU50" s="12">
        <f t="shared" si="48"/>
        <v>2253.109331898132</v>
      </c>
      <c r="CV50" s="12">
        <f t="shared" si="48"/>
        <v>2212.5533639239657</v>
      </c>
      <c r="CW50" s="12">
        <f t="shared" si="48"/>
        <v>2216.978470651814</v>
      </c>
      <c r="CX50" s="12">
        <f t="shared" si="48"/>
        <v>2239.1482553583323</v>
      </c>
      <c r="CY50" s="12">
        <f t="shared" si="48"/>
        <v>2271.6293399505607</v>
      </c>
      <c r="CZ50" s="12">
        <f t="shared" si="48"/>
        <v>2291.7673340492224</v>
      </c>
      <c r="DA50" s="12">
        <f t="shared" si="48"/>
        <v>2346.8935055024426</v>
      </c>
      <c r="DB50" s="12">
        <f t="shared" si="48"/>
        <v>2465.6887956533155</v>
      </c>
      <c r="DC50" s="12">
        <f t="shared" si="48"/>
        <v>2438.4374168604068</v>
      </c>
      <c r="DD50" s="12">
        <f aca="true" t="shared" si="49" ref="DD50:DL50">+MAX(DD15:DD45)</f>
        <v>2514.028976783079</v>
      </c>
      <c r="DE50" s="12">
        <f t="shared" si="49"/>
        <v>2644.7584835757993</v>
      </c>
      <c r="DF50" s="12">
        <f t="shared" si="49"/>
        <v>2718.811721115922</v>
      </c>
      <c r="DG50" s="12">
        <f t="shared" si="49"/>
        <v>2801.1493900994215</v>
      </c>
      <c r="DH50" s="12">
        <f t="shared" si="49"/>
        <v>2855.056682243913</v>
      </c>
      <c r="DI50" s="12">
        <f t="shared" si="49"/>
        <v>2924.124139016573</v>
      </c>
      <c r="DJ50" s="12">
        <f t="shared" si="49"/>
        <v>3018.609786510117</v>
      </c>
      <c r="DK50" s="12">
        <f t="shared" si="49"/>
        <v>3069.9261528807892</v>
      </c>
      <c r="DL50" s="12">
        <f t="shared" si="49"/>
        <v>3119.0449713268818</v>
      </c>
      <c r="DM50" s="12">
        <f>+MAX(DM15:DM45)</f>
        <v>3195.5492585237644</v>
      </c>
      <c r="DN50" s="12">
        <f>+MAX(DN15:DN45)</f>
        <v>3250.6998368153972</v>
      </c>
      <c r="DO50" s="12">
        <f>+MAX(DO15:DO45)</f>
        <v>3289.708234857182</v>
      </c>
      <c r="DP50" s="12">
        <f>+MAX(DP15:DP45)</f>
        <v>3371.9509407286114</v>
      </c>
    </row>
    <row r="51" spans="1:120" ht="12">
      <c r="A51" t="s">
        <v>38</v>
      </c>
      <c r="C51" s="12">
        <f>+STDEVP(C15:C45)</f>
        <v>3.1832711792469626</v>
      </c>
      <c r="D51" s="12">
        <f aca="true" t="shared" si="50" ref="D51:AB51">+STDEVP(D15:D45)</f>
        <v>0.9774672616812752</v>
      </c>
      <c r="E51" s="12">
        <f t="shared" si="50"/>
        <v>1.3409658407491947</v>
      </c>
      <c r="F51" s="12">
        <f t="shared" si="50"/>
        <v>3.633778974538223</v>
      </c>
      <c r="G51" s="12">
        <f t="shared" si="50"/>
        <v>2.812511070622218</v>
      </c>
      <c r="H51" s="12">
        <f t="shared" si="50"/>
        <v>2.7351681193299546</v>
      </c>
      <c r="I51" s="12">
        <f t="shared" si="50"/>
        <v>2.7882726014319235</v>
      </c>
      <c r="J51" s="12">
        <f t="shared" si="50"/>
        <v>2.212395314607164</v>
      </c>
      <c r="K51" s="12">
        <f t="shared" si="50"/>
        <v>3.528017781885857</v>
      </c>
      <c r="L51" s="12">
        <f t="shared" si="50"/>
        <v>2.41699239495139</v>
      </c>
      <c r="M51" s="12">
        <f t="shared" si="50"/>
        <v>2.460649728500253</v>
      </c>
      <c r="N51" s="12">
        <f t="shared" si="50"/>
        <v>1.6896452718369606</v>
      </c>
      <c r="O51" s="12">
        <f t="shared" si="50"/>
        <v>1.2496576013883154</v>
      </c>
      <c r="P51" s="12">
        <f t="shared" si="50"/>
        <v>1.3568801823832621</v>
      </c>
      <c r="Q51" s="12">
        <f t="shared" si="50"/>
        <v>1.2309653749892724</v>
      </c>
      <c r="R51" s="12">
        <f t="shared" si="50"/>
        <v>1.4971704147425693</v>
      </c>
      <c r="S51" s="12">
        <f t="shared" si="50"/>
        <v>1.4947427816686985</v>
      </c>
      <c r="T51" s="12">
        <f t="shared" si="50"/>
        <v>0.9400334308931106</v>
      </c>
      <c r="U51" s="12">
        <f t="shared" si="50"/>
        <v>1.0538468257550548</v>
      </c>
      <c r="V51" s="12">
        <f t="shared" si="50"/>
        <v>1.2035154887818327</v>
      </c>
      <c r="W51" s="12">
        <f t="shared" si="50"/>
        <v>0.8475814753379795</v>
      </c>
      <c r="X51" s="12">
        <f t="shared" si="50"/>
        <v>0.5900614416763531</v>
      </c>
      <c r="Y51" s="12">
        <f t="shared" si="50"/>
        <v>1.183175154999862</v>
      </c>
      <c r="Z51" s="12">
        <f t="shared" si="50"/>
        <v>1.7178636207385674</v>
      </c>
      <c r="AA51" s="12">
        <f t="shared" si="50"/>
        <v>1.2767879203731614</v>
      </c>
      <c r="AB51" s="12">
        <f t="shared" si="50"/>
        <v>0.9062851414120302</v>
      </c>
      <c r="AC51" s="12">
        <f aca="true" t="shared" si="51" ref="AC51:AJ51">+STDEVP(AC15:AC45)</f>
        <v>0.6999331021995102</v>
      </c>
      <c r="AD51" s="12">
        <f t="shared" si="51"/>
        <v>0.574592105244189</v>
      </c>
      <c r="AE51" s="12">
        <f t="shared" si="51"/>
        <v>0.5257958128977313</v>
      </c>
      <c r="AF51" s="12">
        <f t="shared" si="51"/>
        <v>0.40731878280096967</v>
      </c>
      <c r="AG51" s="12">
        <f t="shared" si="51"/>
        <v>0.4414593109431084</v>
      </c>
      <c r="AH51" s="12">
        <f t="shared" si="51"/>
        <v>0.4581944577727746</v>
      </c>
      <c r="AI51" s="12">
        <f t="shared" si="51"/>
        <v>0.4298850109418637</v>
      </c>
      <c r="AJ51" s="12">
        <f t="shared" si="51"/>
        <v>0.341396732350797</v>
      </c>
      <c r="AK51" s="12">
        <f>+STDEVP(AK15:AK45)</f>
        <v>0.5729537475555141</v>
      </c>
      <c r="AL51" s="12">
        <f>+STDEVP(AL15:AL45)</f>
        <v>0.684342416626861</v>
      </c>
      <c r="AM51" s="12">
        <f>+STDEVP(AM15:AM45)</f>
        <v>0.5015273238894371</v>
      </c>
      <c r="AN51" s="12">
        <f>+STDEVP(AN15:AN45)</f>
        <v>0.29876610628434463</v>
      </c>
      <c r="AO51" s="12"/>
      <c r="AP51" s="12">
        <f>+STDEVP(AP15:AP45)</f>
        <v>26.3586311003147</v>
      </c>
      <c r="AQ51" s="12">
        <f aca="true" t="shared" si="52" ref="AQ51:BO51">+STDEVP(AQ15:AQ45)</f>
        <v>33.089120873717974</v>
      </c>
      <c r="AR51" s="12">
        <f t="shared" si="52"/>
        <v>35.82708294860757</v>
      </c>
      <c r="AS51" s="12">
        <f t="shared" si="52"/>
        <v>40.4851870630191</v>
      </c>
      <c r="AT51" s="12">
        <f t="shared" si="52"/>
        <v>55.94101638557039</v>
      </c>
      <c r="AU51" s="12">
        <f t="shared" si="52"/>
        <v>67.22844686997487</v>
      </c>
      <c r="AV51" s="12">
        <f t="shared" si="52"/>
        <v>65.03343615164398</v>
      </c>
      <c r="AW51" s="12">
        <f t="shared" si="52"/>
        <v>74.6608574069995</v>
      </c>
      <c r="AX51" s="12">
        <f t="shared" si="52"/>
        <v>86.14055955077954</v>
      </c>
      <c r="AY51" s="12">
        <f t="shared" si="52"/>
        <v>113.09468276123027</v>
      </c>
      <c r="AZ51" s="12">
        <f t="shared" si="52"/>
        <v>143.6561553436758</v>
      </c>
      <c r="BA51" s="12">
        <f t="shared" si="52"/>
        <v>169.79512356850853</v>
      </c>
      <c r="BB51" s="12">
        <f t="shared" si="52"/>
        <v>185.99645754070025</v>
      </c>
      <c r="BC51" s="12">
        <f t="shared" si="52"/>
        <v>192.08380151693595</v>
      </c>
      <c r="BD51" s="12">
        <f t="shared" si="52"/>
        <v>197.92997884265952</v>
      </c>
      <c r="BE51" s="12">
        <f t="shared" si="52"/>
        <v>205.01311783661893</v>
      </c>
      <c r="BF51" s="12">
        <f t="shared" si="52"/>
        <v>217.2433862861777</v>
      </c>
      <c r="BG51" s="12">
        <f t="shared" si="52"/>
        <v>221.0826294948752</v>
      </c>
      <c r="BH51" s="12">
        <f t="shared" si="52"/>
        <v>217.2706939317496</v>
      </c>
      <c r="BI51" s="12">
        <f t="shared" si="52"/>
        <v>214.2983160870544</v>
      </c>
      <c r="BJ51" s="12">
        <f t="shared" si="52"/>
        <v>211.02592505188812</v>
      </c>
      <c r="BK51" s="12">
        <f t="shared" si="52"/>
        <v>211.46340240982843</v>
      </c>
      <c r="BL51" s="12">
        <f t="shared" si="52"/>
        <v>212.5055598551427</v>
      </c>
      <c r="BM51" s="12">
        <f t="shared" si="52"/>
        <v>213.31894427564518</v>
      </c>
      <c r="BN51" s="12">
        <f t="shared" si="52"/>
        <v>224.13458458170538</v>
      </c>
      <c r="BO51" s="12">
        <f t="shared" si="52"/>
        <v>220.73106155998462</v>
      </c>
      <c r="BP51" s="12">
        <f aca="true" t="shared" si="53" ref="BP51:BX51">+STDEVP(BP15:BP45)</f>
        <v>226.4142160326552</v>
      </c>
      <c r="BQ51" s="12">
        <f t="shared" si="53"/>
        <v>237.01814858453108</v>
      </c>
      <c r="BR51" s="12">
        <f t="shared" si="53"/>
        <v>243.9939701959574</v>
      </c>
      <c r="BS51" s="12">
        <f t="shared" si="53"/>
        <v>250.65833480212822</v>
      </c>
      <c r="BT51" s="12">
        <f t="shared" si="53"/>
        <v>258.67364499286145</v>
      </c>
      <c r="BU51" s="12">
        <f t="shared" si="53"/>
        <v>265.6306003279884</v>
      </c>
      <c r="BV51" s="12">
        <f t="shared" si="53"/>
        <v>273.0701120957201</v>
      </c>
      <c r="BW51" s="12">
        <f t="shared" si="53"/>
        <v>279.18399699081874</v>
      </c>
      <c r="BX51" s="12">
        <f t="shared" si="53"/>
        <v>284.8062700661973</v>
      </c>
      <c r="BY51" s="12">
        <f>+STDEVP(BY15:BY45)</f>
        <v>290.46198520444665</v>
      </c>
      <c r="BZ51" s="12">
        <f>+STDEVP(BZ15:BZ45)</f>
        <v>293.32606861117904</v>
      </c>
      <c r="CA51" s="12">
        <f>+STDEVP(CA15:CA45)</f>
        <v>296.0558188810116</v>
      </c>
      <c r="CB51" s="12">
        <f>+STDEVP(CB15:CB45)</f>
        <v>302.2070617609512</v>
      </c>
      <c r="CC51" s="12"/>
      <c r="CD51" s="12">
        <f>+STDEVP(CD15:CD45)</f>
        <v>27.11595231708589</v>
      </c>
      <c r="CE51" s="12">
        <f aca="true" t="shared" si="54" ref="CE51:DC51">+STDEVP(CE15:CE45)</f>
        <v>34.30166908423053</v>
      </c>
      <c r="CF51" s="12">
        <f t="shared" si="54"/>
        <v>37.2409349538886</v>
      </c>
      <c r="CG51" s="12">
        <f t="shared" si="54"/>
        <v>42.73299650522575</v>
      </c>
      <c r="CH51" s="12">
        <f t="shared" si="54"/>
        <v>61.696226303393374</v>
      </c>
      <c r="CI51" s="12">
        <f t="shared" si="54"/>
        <v>75.45620988713867</v>
      </c>
      <c r="CJ51" s="12">
        <f t="shared" si="54"/>
        <v>71.5378745949366</v>
      </c>
      <c r="CK51" s="12">
        <f t="shared" si="54"/>
        <v>80.99435466469288</v>
      </c>
      <c r="CL51" s="12">
        <f t="shared" si="54"/>
        <v>93.553894776577</v>
      </c>
      <c r="CM51" s="12">
        <f t="shared" si="54"/>
        <v>125.1170097032922</v>
      </c>
      <c r="CN51" s="12">
        <f t="shared" si="54"/>
        <v>160.6258666846052</v>
      </c>
      <c r="CO51" s="12">
        <f t="shared" si="54"/>
        <v>190.50321362598854</v>
      </c>
      <c r="CP51" s="12">
        <f t="shared" si="54"/>
        <v>207.7225834134474</v>
      </c>
      <c r="CQ51" s="12">
        <f t="shared" si="54"/>
        <v>213.26971114370465</v>
      </c>
      <c r="CR51" s="12">
        <f t="shared" si="54"/>
        <v>219.50919275980925</v>
      </c>
      <c r="CS51" s="12">
        <f t="shared" si="54"/>
        <v>227.6355078947275</v>
      </c>
      <c r="CT51" s="12">
        <f t="shared" si="54"/>
        <v>241.67524888667407</v>
      </c>
      <c r="CU51" s="12">
        <f t="shared" si="54"/>
        <v>245.19535070368715</v>
      </c>
      <c r="CV51" s="12">
        <f t="shared" si="54"/>
        <v>240.97952784135612</v>
      </c>
      <c r="CW51" s="12">
        <f t="shared" si="54"/>
        <v>237.5557737837026</v>
      </c>
      <c r="CX51" s="12">
        <f t="shared" si="54"/>
        <v>234.0386637460529</v>
      </c>
      <c r="CY51" s="12">
        <f t="shared" si="54"/>
        <v>234.57027468303167</v>
      </c>
      <c r="CZ51" s="12">
        <f t="shared" si="54"/>
        <v>235.4994317062965</v>
      </c>
      <c r="DA51" s="12">
        <f t="shared" si="54"/>
        <v>236.68903445034223</v>
      </c>
      <c r="DB51" s="12">
        <f t="shared" si="54"/>
        <v>249.94516012846432</v>
      </c>
      <c r="DC51" s="12">
        <f t="shared" si="54"/>
        <v>245.96360253815828</v>
      </c>
      <c r="DD51" s="12">
        <f aca="true" t="shared" si="55" ref="DD51:DL51">+STDEVP(DD15:DD45)</f>
        <v>253.0024111877451</v>
      </c>
      <c r="DE51" s="12">
        <f t="shared" si="55"/>
        <v>265.37531987692716</v>
      </c>
      <c r="DF51" s="12">
        <f t="shared" si="55"/>
        <v>273.1037169459193</v>
      </c>
      <c r="DG51" s="12">
        <f t="shared" si="55"/>
        <v>280.45407085430406</v>
      </c>
      <c r="DH51" s="12">
        <f t="shared" si="55"/>
        <v>289.7800985665573</v>
      </c>
      <c r="DI51" s="12">
        <f t="shared" si="55"/>
        <v>297.33681491187787</v>
      </c>
      <c r="DJ51" s="12">
        <f t="shared" si="55"/>
        <v>305.80313787408045</v>
      </c>
      <c r="DK51" s="12">
        <f t="shared" si="55"/>
        <v>312.4248986382983</v>
      </c>
      <c r="DL51" s="12">
        <f t="shared" si="55"/>
        <v>318.7271488954504</v>
      </c>
      <c r="DM51" s="12">
        <f>+STDEVP(DM15:DM45)</f>
        <v>325.40358730026185</v>
      </c>
      <c r="DN51" s="12">
        <f>+STDEVP(DN15:DN45)</f>
        <v>329.073150777043</v>
      </c>
      <c r="DO51" s="12">
        <f>+STDEVP(DO15:DO45)</f>
        <v>331.4475159774292</v>
      </c>
      <c r="DP51" s="12">
        <f>+STDEVP(DP15:DP45)</f>
        <v>338.4867098435141</v>
      </c>
    </row>
    <row r="52" spans="1:120" ht="12">
      <c r="A52" t="s">
        <v>39</v>
      </c>
      <c r="C52" s="22">
        <f aca="true" t="shared" si="56" ref="C52:AB52">+C51/C48</f>
        <v>0.029284054411732402</v>
      </c>
      <c r="D52" s="22">
        <f t="shared" si="56"/>
        <v>0.009246997196166968</v>
      </c>
      <c r="E52" s="22">
        <f t="shared" si="56"/>
        <v>0.012571047859932575</v>
      </c>
      <c r="F52" s="22">
        <f t="shared" si="56"/>
        <v>0.03059068765226073</v>
      </c>
      <c r="G52" s="22">
        <f t="shared" si="56"/>
        <v>0.023524861904184537</v>
      </c>
      <c r="H52" s="22">
        <f t="shared" si="56"/>
        <v>0.026314385109313082</v>
      </c>
      <c r="I52" s="22">
        <f t="shared" si="56"/>
        <v>0.02676382544104212</v>
      </c>
      <c r="J52" s="22">
        <f t="shared" si="56"/>
        <v>0.020879914376601236</v>
      </c>
      <c r="K52" s="22">
        <f t="shared" si="56"/>
        <v>0.030699082478656478</v>
      </c>
      <c r="L52" s="22">
        <f t="shared" si="56"/>
        <v>0.019610742597820585</v>
      </c>
      <c r="M52" s="22">
        <f t="shared" si="56"/>
        <v>0.020925040210541458</v>
      </c>
      <c r="N52" s="22">
        <f t="shared" si="56"/>
        <v>0.01563272352024884</v>
      </c>
      <c r="O52" s="22">
        <f t="shared" si="56"/>
        <v>0.012136779235890151</v>
      </c>
      <c r="P52" s="22">
        <f t="shared" si="56"/>
        <v>0.01366622880986423</v>
      </c>
      <c r="Q52" s="22">
        <f t="shared" si="56"/>
        <v>0.012466897521862018</v>
      </c>
      <c r="R52" s="22">
        <f t="shared" si="56"/>
        <v>0.014988142755609264</v>
      </c>
      <c r="S52" s="22">
        <f t="shared" si="56"/>
        <v>0.014801797231026884</v>
      </c>
      <c r="T52" s="22">
        <f t="shared" si="56"/>
        <v>0.00940609933755735</v>
      </c>
      <c r="U52" s="22">
        <f t="shared" si="56"/>
        <v>0.010374484470754747</v>
      </c>
      <c r="V52" s="22">
        <f t="shared" si="56"/>
        <v>0.011515117330937288</v>
      </c>
      <c r="W52" s="22">
        <f t="shared" si="56"/>
        <v>0.008302292553948057</v>
      </c>
      <c r="X52" s="22">
        <f t="shared" si="56"/>
        <v>0.005807277603147317</v>
      </c>
      <c r="Y52" s="22">
        <f t="shared" si="56"/>
        <v>0.011219790172681345</v>
      </c>
      <c r="Z52" s="22">
        <f t="shared" si="56"/>
        <v>0.01606305622699269</v>
      </c>
      <c r="AA52" s="22">
        <f t="shared" si="56"/>
        <v>0.012776130523383505</v>
      </c>
      <c r="AB52" s="22">
        <f t="shared" si="56"/>
        <v>0.008738131184303602</v>
      </c>
      <c r="AC52" s="22">
        <f aca="true" t="shared" si="57" ref="AC52:AJ52">+AC51/AC48</f>
        <v>0.006615019715308927</v>
      </c>
      <c r="AD52" s="22">
        <f t="shared" si="57"/>
        <v>0.0055941569870826486</v>
      </c>
      <c r="AE52" s="22">
        <f t="shared" si="57"/>
        <v>0.0051096580740632135</v>
      </c>
      <c r="AF52" s="22">
        <f t="shared" si="57"/>
        <v>0.00399848044143498</v>
      </c>
      <c r="AG52" s="22">
        <f t="shared" si="57"/>
        <v>0.004355098453690627</v>
      </c>
      <c r="AH52" s="22">
        <f t="shared" si="57"/>
        <v>0.004502354743984236</v>
      </c>
      <c r="AI52" s="22">
        <f t="shared" si="57"/>
        <v>0.004241429942155333</v>
      </c>
      <c r="AJ52" s="22">
        <f t="shared" si="57"/>
        <v>0.0033440823601762052</v>
      </c>
      <c r="AK52" s="22">
        <f>+AK51/AK48</f>
        <v>0.005564354987695248</v>
      </c>
      <c r="AL52" s="22">
        <f>+AL51/AL48</f>
        <v>0.006659447448879449</v>
      </c>
      <c r="AM52" s="22">
        <f>+AM51/AM48</f>
        <v>0.004977859008283722</v>
      </c>
      <c r="AN52" s="22">
        <f>+AN51/AN48</f>
        <v>0.0029288015984614627</v>
      </c>
      <c r="AO52" s="22"/>
      <c r="AP52" s="22">
        <f aca="true" t="shared" si="58" ref="AP52:BO52">+AP51/AP48</f>
        <v>0.07891692586433321</v>
      </c>
      <c r="AQ52" s="22">
        <f t="shared" si="58"/>
        <v>0.09108414062787297</v>
      </c>
      <c r="AR52" s="22">
        <f t="shared" si="58"/>
        <v>0.09328151055041586</v>
      </c>
      <c r="AS52" s="22">
        <f t="shared" si="58"/>
        <v>0.09877935610906723</v>
      </c>
      <c r="AT52" s="22">
        <f t="shared" si="58"/>
        <v>0.1147904873276603</v>
      </c>
      <c r="AU52" s="22">
        <f t="shared" si="58"/>
        <v>0.11541883569080094</v>
      </c>
      <c r="AV52" s="22">
        <f t="shared" si="58"/>
        <v>0.1075303781523652</v>
      </c>
      <c r="AW52" s="22">
        <f t="shared" si="58"/>
        <v>0.11839989457447456</v>
      </c>
      <c r="AX52" s="22">
        <f t="shared" si="58"/>
        <v>0.12880982881810576</v>
      </c>
      <c r="AY52" s="22">
        <f t="shared" si="58"/>
        <v>0.14691915119629262</v>
      </c>
      <c r="AZ52" s="22">
        <f t="shared" si="58"/>
        <v>0.15135765052633338</v>
      </c>
      <c r="BA52" s="22">
        <f t="shared" si="58"/>
        <v>0.15213689514123718</v>
      </c>
      <c r="BB52" s="22">
        <f t="shared" si="58"/>
        <v>0.15418503381945836</v>
      </c>
      <c r="BC52" s="22">
        <f t="shared" si="58"/>
        <v>0.15466327536615157</v>
      </c>
      <c r="BD52" s="22">
        <f t="shared" si="58"/>
        <v>0.16041246692827596</v>
      </c>
      <c r="BE52" s="22">
        <f t="shared" si="58"/>
        <v>0.16812152556860424</v>
      </c>
      <c r="BF52" s="22">
        <f t="shared" si="58"/>
        <v>0.17813181956745075</v>
      </c>
      <c r="BG52" s="22">
        <f t="shared" si="58"/>
        <v>0.1795110774863759</v>
      </c>
      <c r="BH52" s="22">
        <f t="shared" si="58"/>
        <v>0.17659572670322116</v>
      </c>
      <c r="BI52" s="22">
        <f t="shared" si="58"/>
        <v>0.17158365988331215</v>
      </c>
      <c r="BJ52" s="22">
        <f t="shared" si="58"/>
        <v>0.16186469620700658</v>
      </c>
      <c r="BK52" s="22">
        <f t="shared" si="58"/>
        <v>0.1589387639106059</v>
      </c>
      <c r="BL52" s="22">
        <f t="shared" si="58"/>
        <v>0.15723239321048352</v>
      </c>
      <c r="BM52" s="22">
        <f t="shared" si="58"/>
        <v>0.14980234706975643</v>
      </c>
      <c r="BN52" s="22">
        <f t="shared" si="58"/>
        <v>0.14722371961007916</v>
      </c>
      <c r="BO52" s="22">
        <f t="shared" si="58"/>
        <v>0.14511923158234577</v>
      </c>
      <c r="BP52" s="22">
        <f aca="true" t="shared" si="59" ref="BP52:CB52">+BP51/BP48</f>
        <v>0.1435456716478076</v>
      </c>
      <c r="BQ52" s="22">
        <f t="shared" si="59"/>
        <v>0.14205001990195507</v>
      </c>
      <c r="BR52" s="22">
        <f t="shared" si="59"/>
        <v>0.14237213683439806</v>
      </c>
      <c r="BS52" s="22">
        <f t="shared" si="59"/>
        <v>0.14214332394466836</v>
      </c>
      <c r="BT52" s="22">
        <f t="shared" si="59"/>
        <v>0.14396372770823349</v>
      </c>
      <c r="BU52" s="22">
        <f t="shared" si="59"/>
        <v>0.14581317314719622</v>
      </c>
      <c r="BV52" s="22">
        <f t="shared" si="59"/>
        <v>0.14727067459495116</v>
      </c>
      <c r="BW52" s="22">
        <f t="shared" si="59"/>
        <v>0.148536084483901</v>
      </c>
      <c r="BX52" s="22">
        <f t="shared" si="59"/>
        <v>0.14842804918012387</v>
      </c>
      <c r="BY52" s="22">
        <f t="shared" si="59"/>
        <v>0.14703747355264318</v>
      </c>
      <c r="BZ52" s="22">
        <f t="shared" si="59"/>
        <v>0.14454016632133027</v>
      </c>
      <c r="CA52" s="22">
        <f t="shared" si="59"/>
        <v>0.14479579165307538</v>
      </c>
      <c r="CB52" s="22">
        <f t="shared" si="59"/>
        <v>0.1448920994969967</v>
      </c>
      <c r="CC52" s="22"/>
      <c r="CD52" s="22">
        <f aca="true" t="shared" si="60" ref="CD52:DD52">+CD51/CD48</f>
        <v>0.06837714218611968</v>
      </c>
      <c r="CE52" s="22">
        <f t="shared" si="60"/>
        <v>0.07954163949625684</v>
      </c>
      <c r="CF52" s="22">
        <f t="shared" si="60"/>
        <v>0.08168408266611125</v>
      </c>
      <c r="CG52" s="22">
        <f t="shared" si="60"/>
        <v>0.08783478543199347</v>
      </c>
      <c r="CH52" s="22">
        <f t="shared" si="60"/>
        <v>0.1066394671074231</v>
      </c>
      <c r="CI52" s="22">
        <f t="shared" si="60"/>
        <v>0.10910192401392138</v>
      </c>
      <c r="CJ52" s="22">
        <f t="shared" si="60"/>
        <v>0.09962919341699435</v>
      </c>
      <c r="CK52" s="22">
        <f t="shared" si="60"/>
        <v>0.10821549324212176</v>
      </c>
      <c r="CL52" s="22">
        <f t="shared" si="60"/>
        <v>0.11787889700992922</v>
      </c>
      <c r="CM52" s="22">
        <f t="shared" si="60"/>
        <v>0.13695941188736177</v>
      </c>
      <c r="CN52" s="22">
        <f t="shared" si="60"/>
        <v>0.14258395508817653</v>
      </c>
      <c r="CO52" s="22">
        <f t="shared" si="60"/>
        <v>0.14380198083623985</v>
      </c>
      <c r="CP52" s="22">
        <f t="shared" si="60"/>
        <v>0.14507735516133688</v>
      </c>
      <c r="CQ52" s="22">
        <f t="shared" si="60"/>
        <v>0.14469280136865384</v>
      </c>
      <c r="CR52" s="22">
        <f t="shared" si="60"/>
        <v>0.14991172949527623</v>
      </c>
      <c r="CS52" s="22">
        <f t="shared" si="60"/>
        <v>0.1573160971702146</v>
      </c>
      <c r="CT52" s="22">
        <f t="shared" si="60"/>
        <v>0.16701583069529916</v>
      </c>
      <c r="CU52" s="22">
        <f t="shared" si="60"/>
        <v>0.16780829401273195</v>
      </c>
      <c r="CV52" s="22">
        <f t="shared" si="60"/>
        <v>0.16508482150291953</v>
      </c>
      <c r="CW52" s="22">
        <f t="shared" si="60"/>
        <v>0.16030580854946064</v>
      </c>
      <c r="CX52" s="22">
        <f t="shared" si="60"/>
        <v>0.15127742119950194</v>
      </c>
      <c r="CY52" s="22">
        <f t="shared" si="60"/>
        <v>0.148566055068785</v>
      </c>
      <c r="CZ52" s="22">
        <f t="shared" si="60"/>
        <v>0.14682956818796639</v>
      </c>
      <c r="DA52" s="22">
        <f t="shared" si="60"/>
        <v>0.14004677815021152</v>
      </c>
      <c r="DB52" s="22">
        <f t="shared" si="60"/>
        <v>0.13831594421569732</v>
      </c>
      <c r="DC52" s="22">
        <f t="shared" si="60"/>
        <v>0.13623610034661518</v>
      </c>
      <c r="DD52" s="22">
        <f t="shared" si="60"/>
        <v>0.13512916760632465</v>
      </c>
      <c r="DE52" s="22">
        <f aca="true" t="shared" si="61" ref="DE52:DL52">+DE51/DE48</f>
        <v>0.1339789899096803</v>
      </c>
      <c r="DF52" s="22">
        <f t="shared" si="61"/>
        <v>0.1342425303297893</v>
      </c>
      <c r="DG52" s="22">
        <f t="shared" si="61"/>
        <v>0.13397483566866752</v>
      </c>
      <c r="DH52" s="22">
        <f t="shared" si="61"/>
        <v>0.13585919659482865</v>
      </c>
      <c r="DI52" s="22">
        <f t="shared" si="61"/>
        <v>0.13749902046878468</v>
      </c>
      <c r="DJ52" s="22">
        <f t="shared" si="61"/>
        <v>0.1389379683681479</v>
      </c>
      <c r="DK52" s="22">
        <f t="shared" si="61"/>
        <v>0.14003474580638806</v>
      </c>
      <c r="DL52" s="22">
        <f t="shared" si="61"/>
        <v>0.13993729704302962</v>
      </c>
      <c r="DM52" s="22">
        <f>+DM51/DM48</f>
        <v>0.13877043854832347</v>
      </c>
      <c r="DN52" s="22">
        <f>+DN51/DN48</f>
        <v>0.1365987057453409</v>
      </c>
      <c r="DO52" s="22">
        <f>+DO51/DO48</f>
        <v>0.1365615248586906</v>
      </c>
      <c r="DP52" s="22">
        <f>+DP51/DP48</f>
        <v>0.13671323302775154</v>
      </c>
    </row>
    <row r="54" ht="12">
      <c r="A54" t="s">
        <v>40</v>
      </c>
    </row>
    <row r="55" spans="1:120" ht="12">
      <c r="A55" t="s">
        <v>35</v>
      </c>
      <c r="C55" s="12">
        <f>+AVERAGE(C15:C34,C36:C38,C40:C44)</f>
        <v>108.825</v>
      </c>
      <c r="D55" s="12">
        <f aca="true" t="shared" si="62" ref="D55:AB55">+AVERAGE(D15:D34,D36:D38,D40:D44)</f>
        <v>105.75714285714284</v>
      </c>
      <c r="E55" s="12">
        <f t="shared" si="62"/>
        <v>106.65357142857144</v>
      </c>
      <c r="F55" s="12">
        <f t="shared" si="62"/>
        <v>118.61785714285713</v>
      </c>
      <c r="G55" s="12">
        <f t="shared" si="62"/>
        <v>119.18214285714289</v>
      </c>
      <c r="H55" s="12">
        <f t="shared" si="62"/>
        <v>103.62499999999999</v>
      </c>
      <c r="I55" s="12">
        <f t="shared" si="62"/>
        <v>104.21071428571429</v>
      </c>
      <c r="J55" s="12">
        <f t="shared" si="62"/>
        <v>106.07500000000002</v>
      </c>
      <c r="K55" s="12">
        <f t="shared" si="62"/>
        <v>114.96071428571429</v>
      </c>
      <c r="L55" s="12">
        <f t="shared" si="62"/>
        <v>123.18928571428569</v>
      </c>
      <c r="M55" s="12">
        <f t="shared" si="62"/>
        <v>117.60714285714288</v>
      </c>
      <c r="N55" s="12">
        <f t="shared" si="62"/>
        <v>108.17857142857144</v>
      </c>
      <c r="O55" s="12">
        <f t="shared" si="62"/>
        <v>103.01071428571429</v>
      </c>
      <c r="P55" s="12">
        <f t="shared" si="62"/>
        <v>99.425</v>
      </c>
      <c r="Q55" s="12">
        <f t="shared" si="62"/>
        <v>98.70714285714283</v>
      </c>
      <c r="R55" s="12">
        <f t="shared" si="62"/>
        <v>99.99642857142858</v>
      </c>
      <c r="S55" s="12">
        <f t="shared" si="62"/>
        <v>101.05714285714284</v>
      </c>
      <c r="T55" s="12">
        <f t="shared" si="62"/>
        <v>99.94285714285716</v>
      </c>
      <c r="U55" s="12">
        <f t="shared" si="62"/>
        <v>101.66428571428571</v>
      </c>
      <c r="V55" s="12">
        <f t="shared" si="62"/>
        <v>104.51785714285714</v>
      </c>
      <c r="W55" s="12">
        <f t="shared" si="62"/>
        <v>102.19379285714287</v>
      </c>
      <c r="X55" s="12">
        <f t="shared" si="62"/>
        <v>101.52820357142862</v>
      </c>
      <c r="Y55" s="12">
        <f t="shared" si="62"/>
        <v>105.49932857142856</v>
      </c>
      <c r="Z55" s="12">
        <f t="shared" si="62"/>
        <v>106.97164214285712</v>
      </c>
      <c r="AA55" s="12">
        <f t="shared" si="62"/>
        <v>99.97763928571429</v>
      </c>
      <c r="AB55" s="12">
        <f t="shared" si="62"/>
        <v>103.71428571428571</v>
      </c>
      <c r="AC55" s="12">
        <f aca="true" t="shared" si="63" ref="AC55:AJ55">+AVERAGE(AC15:AC34,AC36:AC38,AC40:AC44)</f>
        <v>105.73571428571428</v>
      </c>
      <c r="AD55" s="12">
        <f t="shared" si="63"/>
        <v>102.63928571428572</v>
      </c>
      <c r="AE55" s="12">
        <f t="shared" si="63"/>
        <v>102.87202240928572</v>
      </c>
      <c r="AF55" s="12">
        <f t="shared" si="63"/>
        <v>101.81847387999998</v>
      </c>
      <c r="AG55" s="12">
        <f t="shared" si="63"/>
        <v>101.38277979714287</v>
      </c>
      <c r="AH55" s="12">
        <f t="shared" si="63"/>
        <v>101.71395112428571</v>
      </c>
      <c r="AI55" s="12">
        <f t="shared" si="63"/>
        <v>101.33432407</v>
      </c>
      <c r="AJ55" s="12">
        <f t="shared" si="63"/>
        <v>102.07484162321428</v>
      </c>
      <c r="AK55" s="12">
        <f>+AVERAGE(AK15:AK34,AK36:AK38,AK40:AK44)</f>
        <v>102.96443361357144</v>
      </c>
      <c r="AL55" s="12">
        <f>+AVERAGE(AL15:AL34,AL36:AL38,AL40:AL44)</f>
        <v>102.76514382142855</v>
      </c>
      <c r="AM55" s="12">
        <f>+AVERAGE(AM15:AM34,AM36:AM38,AM40:AM44)</f>
        <v>100.79999999999998</v>
      </c>
      <c r="AN55" s="12">
        <f>+AVERAGE(AN15:AN34,AN36:AN38,AN40:AN44)</f>
        <v>102.02142857142859</v>
      </c>
      <c r="AP55" s="12">
        <f>+AVERAGE(AP15:AP34,AP36:AP38,AP40:AP44)</f>
        <v>334.52479554034215</v>
      </c>
      <c r="AQ55" s="12">
        <f aca="true" t="shared" si="64" ref="AQ55:BO55">+AVERAGE(AQ15:AQ34,AQ36:AQ38,AQ40:AQ44)</f>
        <v>364.28903047762384</v>
      </c>
      <c r="AR55" s="12">
        <f t="shared" si="64"/>
        <v>385.3083540828554</v>
      </c>
      <c r="AS55" s="12">
        <f t="shared" si="64"/>
        <v>411.1438303118496</v>
      </c>
      <c r="AT55" s="12">
        <f t="shared" si="64"/>
        <v>488.28417224842997</v>
      </c>
      <c r="AU55" s="12">
        <f t="shared" si="64"/>
        <v>581.7940327327921</v>
      </c>
      <c r="AV55" s="12">
        <f t="shared" si="64"/>
        <v>602.0417857142858</v>
      </c>
      <c r="AW55" s="12">
        <f t="shared" si="64"/>
        <v>627.8501253571429</v>
      </c>
      <c r="AX55" s="12">
        <f t="shared" si="64"/>
        <v>666.6761914064284</v>
      </c>
      <c r="AY55" s="12">
        <f t="shared" si="64"/>
        <v>767.949702993585</v>
      </c>
      <c r="AZ55" s="12">
        <f t="shared" si="64"/>
        <v>946.2622890348188</v>
      </c>
      <c r="BA55" s="12">
        <f t="shared" si="64"/>
        <v>1112.8630104448898</v>
      </c>
      <c r="BB55" s="12">
        <f t="shared" si="64"/>
        <v>1204.3439739441644</v>
      </c>
      <c r="BC55" s="12">
        <f t="shared" si="64"/>
        <v>1240.6261895959017</v>
      </c>
      <c r="BD55" s="12">
        <f t="shared" si="64"/>
        <v>1234.2625454751255</v>
      </c>
      <c r="BE55" s="12">
        <f t="shared" si="64"/>
        <v>1219.588612395649</v>
      </c>
      <c r="BF55" s="12">
        <f t="shared" si="64"/>
        <v>1220.9035151682972</v>
      </c>
      <c r="BG55" s="12">
        <f t="shared" si="64"/>
        <v>1233.999971654551</v>
      </c>
      <c r="BH55" s="12">
        <f t="shared" si="64"/>
        <v>1232.7061498978542</v>
      </c>
      <c r="BI55" s="12">
        <f t="shared" si="64"/>
        <v>1252.255169996684</v>
      </c>
      <c r="BJ55" s="12">
        <f t="shared" si="64"/>
        <v>1306.9460477379926</v>
      </c>
      <c r="BK55" s="12">
        <f t="shared" si="64"/>
        <v>1334.985166274455</v>
      </c>
      <c r="BL55" s="12">
        <f t="shared" si="64"/>
        <v>1355.0769078691278</v>
      </c>
      <c r="BM55" s="12">
        <f t="shared" si="64"/>
        <v>1428.1494025441555</v>
      </c>
      <c r="BN55" s="12">
        <f t="shared" si="64"/>
        <v>1526.966221453884</v>
      </c>
      <c r="BO55" s="12">
        <f t="shared" si="64"/>
        <v>1525.998522351531</v>
      </c>
      <c r="BP55" s="12">
        <f aca="true" t="shared" si="65" ref="BP55:BX55">+AVERAGE(BP15:BP34,BP36:BP38,BP40:BP44)</f>
        <v>1582.267581716736</v>
      </c>
      <c r="BQ55" s="12">
        <f t="shared" si="65"/>
        <v>1672.6428338303315</v>
      </c>
      <c r="BR55" s="12">
        <f t="shared" si="65"/>
        <v>1717.0078481031212</v>
      </c>
      <c r="BS55" s="12">
        <f t="shared" si="65"/>
        <v>1766.4162878586417</v>
      </c>
      <c r="BT55" s="12">
        <f t="shared" si="65"/>
        <v>1798.9047630564037</v>
      </c>
      <c r="BU55" s="12">
        <f t="shared" si="65"/>
        <v>1824.2468711516478</v>
      </c>
      <c r="BV55" s="12">
        <f t="shared" si="65"/>
        <v>1855.7405846234258</v>
      </c>
      <c r="BW55" s="12">
        <f t="shared" si="65"/>
        <v>1880.6702228339202</v>
      </c>
      <c r="BX55" s="12">
        <f t="shared" si="65"/>
        <v>1919.591799742567</v>
      </c>
      <c r="BY55" s="12">
        <f>+AVERAGE(BY15:BY34,BY36:BY38,BY40:BY44)</f>
        <v>1975.9715311235564</v>
      </c>
      <c r="BZ55" s="12">
        <f>+AVERAGE(BZ15:BZ34,BZ36:BZ38,BZ40:BZ44)</f>
        <v>2029.7446688606306</v>
      </c>
      <c r="CA55" s="12">
        <f>+AVERAGE(CA15:CA34,CA36:CA38,CA40:CA44)</f>
        <v>2046.0609444938023</v>
      </c>
      <c r="CB55" s="12">
        <f>+AVERAGE(CB15:CB34,CB36:CB38,CB40:CB44)</f>
        <v>2087.455818520119</v>
      </c>
      <c r="CC55" s="12"/>
      <c r="CD55" s="12">
        <f>+AVERAGE(CD15:CD34,CD36:CD38,CD40:CD44)</f>
        <v>397.43486210170335</v>
      </c>
      <c r="CE55" s="12">
        <f aca="true" t="shared" si="66" ref="CE55:DC55">+AVERAGE(CE15:CE34,CE36:CE38,CE40:CE44)</f>
        <v>432.68739469715854</v>
      </c>
      <c r="CF55" s="12">
        <f t="shared" si="66"/>
        <v>457.6424449208724</v>
      </c>
      <c r="CG55" s="12">
        <f t="shared" si="66"/>
        <v>488.3103717428226</v>
      </c>
      <c r="CH55" s="12">
        <f t="shared" si="66"/>
        <v>579.9606697158879</v>
      </c>
      <c r="CI55" s="12">
        <f t="shared" si="66"/>
        <v>691.0969765197024</v>
      </c>
      <c r="CJ55" s="12">
        <f t="shared" si="66"/>
        <v>715.0850000000003</v>
      </c>
      <c r="CK55" s="12">
        <f t="shared" si="66"/>
        <v>745.5223</v>
      </c>
      <c r="CL55" s="12">
        <f t="shared" si="66"/>
        <v>791.534195685714</v>
      </c>
      <c r="CM55" s="12">
        <f t="shared" si="66"/>
        <v>911.6956539147077</v>
      </c>
      <c r="CN55" s="12">
        <f t="shared" si="66"/>
        <v>1123.5047094069973</v>
      </c>
      <c r="CO55" s="12">
        <f t="shared" si="66"/>
        <v>1321.3467872912029</v>
      </c>
      <c r="CP55" s="12">
        <f t="shared" si="66"/>
        <v>1429.9290321820718</v>
      </c>
      <c r="CQ55" s="12">
        <f t="shared" si="66"/>
        <v>1472.8981002026965</v>
      </c>
      <c r="CR55" s="12">
        <f t="shared" si="66"/>
        <v>1465.2853031457162</v>
      </c>
      <c r="CS55" s="12">
        <f t="shared" si="66"/>
        <v>1447.7835009715989</v>
      </c>
      <c r="CT55" s="12">
        <f t="shared" si="66"/>
        <v>1449.2053914743922</v>
      </c>
      <c r="CU55" s="12">
        <f t="shared" si="66"/>
        <v>1464.647620601366</v>
      </c>
      <c r="CV55" s="12">
        <f t="shared" si="66"/>
        <v>1463.1717285039501</v>
      </c>
      <c r="CW55" s="12">
        <f t="shared" si="66"/>
        <v>1486.4534886749368</v>
      </c>
      <c r="CX55" s="12">
        <f t="shared" si="66"/>
        <v>1551.5562347414682</v>
      </c>
      <c r="CY55" s="12">
        <f t="shared" si="66"/>
        <v>1584.9012939243569</v>
      </c>
      <c r="CZ55" s="12">
        <f t="shared" si="66"/>
        <v>1608.7618469630543</v>
      </c>
      <c r="DA55" s="12">
        <f t="shared" si="66"/>
        <v>1695.6798927615143</v>
      </c>
      <c r="DB55" s="12">
        <f t="shared" si="66"/>
        <v>1813.1787276377593</v>
      </c>
      <c r="DC55" s="12">
        <f t="shared" si="66"/>
        <v>1812.074324453605</v>
      </c>
      <c r="DD55" s="12">
        <f aca="true" t="shared" si="67" ref="DD55:DL55">+AVERAGE(DD15:DD34,DD36:DD38,DD40:DD44)</f>
        <v>1878.934170684142</v>
      </c>
      <c r="DE55" s="12">
        <f t="shared" si="67"/>
        <v>1986.309810283909</v>
      </c>
      <c r="DF55" s="12">
        <f t="shared" si="67"/>
        <v>2038.9676721003627</v>
      </c>
      <c r="DG55" s="12">
        <f t="shared" si="67"/>
        <v>2097.630155440145</v>
      </c>
      <c r="DH55" s="12">
        <f t="shared" si="67"/>
        <v>2136.200647522134</v>
      </c>
      <c r="DI55" s="12">
        <f t="shared" si="67"/>
        <v>2166.251289671397</v>
      </c>
      <c r="DJ55" s="12">
        <f t="shared" si="67"/>
        <v>2203.632314042884</v>
      </c>
      <c r="DK55" s="12">
        <f t="shared" si="67"/>
        <v>2233.1696336162445</v>
      </c>
      <c r="DL55" s="12">
        <f t="shared" si="67"/>
        <v>2279.385540070977</v>
      </c>
      <c r="DM55" s="12">
        <f>+AVERAGE(DM15:DM34,DM36:DM38,DM40:DM44)</f>
        <v>2346.367480481022</v>
      </c>
      <c r="DN55" s="12">
        <f>+AVERAGE(DN15:DN34,DN36:DN38,DN40:DN44)</f>
        <v>2410.306053236825</v>
      </c>
      <c r="DO55" s="12">
        <f>+AVERAGE(DO15:DO34,DO36:DO38,DO40:DO44)</f>
        <v>2429.6150177493614</v>
      </c>
      <c r="DP55" s="12">
        <f>+AVERAGE(DP15:DP34,DP36:DP38,DP40:DP44)</f>
        <v>2478.771333177888</v>
      </c>
    </row>
    <row r="56" spans="1:120" ht="12">
      <c r="A56" t="s">
        <v>36</v>
      </c>
      <c r="C56" s="12">
        <f>+MIN(C15:C34,C36:C38,C40:C44)</f>
        <v>103.6</v>
      </c>
      <c r="D56" s="12">
        <f aca="true" t="shared" si="68" ref="D56:AB56">+MIN(D15:D34,D36:D38,D40:D44)</f>
        <v>104.3</v>
      </c>
      <c r="E56" s="12">
        <f t="shared" si="68"/>
        <v>105.1</v>
      </c>
      <c r="F56" s="12">
        <f t="shared" si="68"/>
        <v>111.7</v>
      </c>
      <c r="G56" s="12">
        <f t="shared" si="68"/>
        <v>114.6</v>
      </c>
      <c r="H56" s="12">
        <f t="shared" si="68"/>
        <v>97.6</v>
      </c>
      <c r="I56" s="12">
        <f t="shared" si="68"/>
        <v>99.9</v>
      </c>
      <c r="J56" s="12">
        <f t="shared" si="68"/>
        <v>102.3</v>
      </c>
      <c r="K56" s="12">
        <f t="shared" si="68"/>
        <v>108.8</v>
      </c>
      <c r="L56" s="12">
        <f t="shared" si="68"/>
        <v>117</v>
      </c>
      <c r="M56" s="12">
        <f t="shared" si="68"/>
        <v>113.7</v>
      </c>
      <c r="N56" s="12">
        <f t="shared" si="68"/>
        <v>105.4</v>
      </c>
      <c r="O56" s="12">
        <f t="shared" si="68"/>
        <v>100.7</v>
      </c>
      <c r="P56" s="12">
        <f t="shared" si="68"/>
        <v>96.8</v>
      </c>
      <c r="Q56" s="12">
        <f t="shared" si="68"/>
        <v>96.3</v>
      </c>
      <c r="R56" s="12">
        <f t="shared" si="68"/>
        <v>97.2</v>
      </c>
      <c r="S56" s="12">
        <f t="shared" si="68"/>
        <v>99.2</v>
      </c>
      <c r="T56" s="12">
        <f t="shared" si="68"/>
        <v>98.2</v>
      </c>
      <c r="U56" s="12">
        <f t="shared" si="68"/>
        <v>100.1</v>
      </c>
      <c r="V56" s="12">
        <f t="shared" si="68"/>
        <v>101</v>
      </c>
      <c r="W56" s="12">
        <f t="shared" si="68"/>
        <v>100.95580000000001</v>
      </c>
      <c r="X56" s="12">
        <f t="shared" si="68"/>
        <v>100.2927</v>
      </c>
      <c r="Y56" s="12">
        <f t="shared" si="68"/>
        <v>102.4054</v>
      </c>
      <c r="Z56" s="12">
        <f t="shared" si="68"/>
        <v>104.62146</v>
      </c>
      <c r="AA56" s="12">
        <f t="shared" si="68"/>
        <v>97.5389</v>
      </c>
      <c r="AB56" s="12">
        <f t="shared" si="68"/>
        <v>102.4</v>
      </c>
      <c r="AC56" s="12">
        <f aca="true" t="shared" si="69" ref="AC56:AJ56">+MIN(AC15:AC34,AC36:AC38,AC40:AC44)</f>
        <v>104.7</v>
      </c>
      <c r="AD56" s="12">
        <f t="shared" si="69"/>
        <v>101.6</v>
      </c>
      <c r="AE56" s="12">
        <f t="shared" si="69"/>
        <v>101.74257658</v>
      </c>
      <c r="AF56" s="12">
        <f t="shared" si="69"/>
        <v>101.21221977</v>
      </c>
      <c r="AG56" s="12">
        <f t="shared" si="69"/>
        <v>100.50952156</v>
      </c>
      <c r="AH56" s="12">
        <f t="shared" si="69"/>
        <v>101.09088439</v>
      </c>
      <c r="AI56" s="12">
        <f t="shared" si="69"/>
        <v>100.51442267</v>
      </c>
      <c r="AJ56" s="12">
        <f t="shared" si="69"/>
        <v>101.40177414</v>
      </c>
      <c r="AK56" s="12">
        <f>+MIN(AK15:AK34,AK36:AK38,AK40:AK44)</f>
        <v>102.0897232</v>
      </c>
      <c r="AL56" s="12">
        <f>+MIN(AL15:AL34,AL36:AL38,AL40:AL44)</f>
        <v>101.02397458</v>
      </c>
      <c r="AM56" s="12">
        <f>+MIN(AM15:AM34,AM36:AM38,AM40:AM44)</f>
        <v>99.9</v>
      </c>
      <c r="AN56" s="12">
        <f>+MIN(AN15:AN34,AN36:AN38,AN40:AN44)</f>
        <v>101.5</v>
      </c>
      <c r="AP56" s="12">
        <f>+MIN(AP15:AP34,AP36:AP38,AP40:AP44)</f>
        <v>290.0843191187869</v>
      </c>
      <c r="AQ56" s="12">
        <f aca="true" t="shared" si="70" ref="AQ56:BO56">+MIN(AQ15:AQ34,AQ36:AQ38,AQ40:AQ44)</f>
        <v>305.4587880320826</v>
      </c>
      <c r="AR56" s="12">
        <f t="shared" si="70"/>
        <v>319.8153510695905</v>
      </c>
      <c r="AS56" s="12">
        <f t="shared" si="70"/>
        <v>337.7250107294876</v>
      </c>
      <c r="AT56" s="12">
        <f t="shared" si="70"/>
        <v>400.20413771444277</v>
      </c>
      <c r="AU56" s="12">
        <f t="shared" si="70"/>
        <v>485.4476190476191</v>
      </c>
      <c r="AV56" s="12">
        <f t="shared" si="70"/>
        <v>509.72</v>
      </c>
      <c r="AW56" s="12">
        <f t="shared" si="70"/>
        <v>520.42412</v>
      </c>
      <c r="AX56" s="12">
        <f t="shared" si="70"/>
        <v>544.3636295199999</v>
      </c>
      <c r="AY56" s="12">
        <f t="shared" si="70"/>
        <v>635.2723556498399</v>
      </c>
      <c r="AZ56" s="12">
        <f t="shared" si="70"/>
        <v>778.2086356710538</v>
      </c>
      <c r="BA56" s="12">
        <f t="shared" si="70"/>
        <v>916.4262067061557</v>
      </c>
      <c r="BB56" s="12">
        <f t="shared" si="70"/>
        <v>1004.3973102547525</v>
      </c>
      <c r="BC56" s="12">
        <f t="shared" si="70"/>
        <v>1052.0506759468806</v>
      </c>
      <c r="BD56" s="12">
        <f t="shared" si="70"/>
        <v>1025.3303757233766</v>
      </c>
      <c r="BE56" s="12">
        <f t="shared" si="70"/>
        <v>995.5957948273987</v>
      </c>
      <c r="BF56" s="12">
        <f t="shared" si="70"/>
        <v>987.6310284687795</v>
      </c>
      <c r="BG56" s="12">
        <f t="shared" si="70"/>
        <v>994.5444456680609</v>
      </c>
      <c r="BH56" s="12">
        <f t="shared" si="70"/>
        <v>999.1948817053362</v>
      </c>
      <c r="BI56" s="12">
        <f t="shared" si="70"/>
        <v>1014.5188763148583</v>
      </c>
      <c r="BJ56" s="12">
        <f t="shared" si="70"/>
        <v>1068.099360747736</v>
      </c>
      <c r="BK56" s="12">
        <f t="shared" si="70"/>
        <v>1091.4522851711247</v>
      </c>
      <c r="BL56" s="12">
        <f t="shared" si="70"/>
        <v>1107.8203196543666</v>
      </c>
      <c r="BM56" s="12">
        <f t="shared" si="70"/>
        <v>1166.4544827843115</v>
      </c>
      <c r="BN56" s="12">
        <f t="shared" si="70"/>
        <v>1260.8502475512548</v>
      </c>
      <c r="BO56" s="12">
        <f t="shared" si="70"/>
        <v>1265.5983060569674</v>
      </c>
      <c r="BP56" s="12">
        <f aca="true" t="shared" si="71" ref="BP56:BX56">+MIN(BP15:BP34,BP36:BP38,BP40:BP44)</f>
        <v>1311.1598450750182</v>
      </c>
      <c r="BQ56" s="12">
        <f t="shared" si="71"/>
        <v>1394.1223006858522</v>
      </c>
      <c r="BR56" s="12">
        <f t="shared" si="71"/>
        <v>1427.5812359023128</v>
      </c>
      <c r="BS56" s="12">
        <f t="shared" si="71"/>
        <v>1469.2703138487905</v>
      </c>
      <c r="BT56" s="12">
        <f t="shared" si="71"/>
        <v>1493.3098388596402</v>
      </c>
      <c r="BU56" s="12">
        <f t="shared" si="71"/>
        <v>1511.8221933619157</v>
      </c>
      <c r="BV56" s="12">
        <f t="shared" si="71"/>
        <v>1537.300729057958</v>
      </c>
      <c r="BW56" s="12">
        <f t="shared" si="71"/>
        <v>1559.4477085809735</v>
      </c>
      <c r="BX56" s="12">
        <f t="shared" si="71"/>
        <v>1592.0721274906525</v>
      </c>
      <c r="BY56" s="12">
        <f>+MIN(BY15:BY34,BY36:BY38,BY40:BY44)</f>
        <v>1641.8988199215069</v>
      </c>
      <c r="BZ56" s="12">
        <f>+MIN(BZ15:BZ34,BZ36:BZ38,BZ40:BZ44)</f>
        <v>1686.1005317348352</v>
      </c>
      <c r="CA56" s="12">
        <f>+MIN(CA15:CA34,CA36:CA38,CA40:CA44)</f>
        <v>1706.3337381156532</v>
      </c>
      <c r="CB56" s="12">
        <f>+MIN(CB15:CB34,CB36:CB38,CB40:CB44)</f>
        <v>1737.9099715365335</v>
      </c>
      <c r="CC56" s="12"/>
      <c r="CD56" s="12">
        <f>+MIN(CD15:CD34,CD36:CD38,CD40:CD44)</f>
        <v>347.1314276263346</v>
      </c>
      <c r="CE56" s="12">
        <f aca="true" t="shared" si="72" ref="CE56:DC56">+MIN(CE15:CE34,CE36:CE38,CE40:CE44)</f>
        <v>365.5293932905303</v>
      </c>
      <c r="CF56" s="12">
        <f t="shared" si="72"/>
        <v>382.70927477518524</v>
      </c>
      <c r="CG56" s="12">
        <f t="shared" si="72"/>
        <v>404.14099416259563</v>
      </c>
      <c r="CH56" s="12">
        <f t="shared" si="72"/>
        <v>478.9070780826758</v>
      </c>
      <c r="CI56" s="12">
        <f t="shared" si="72"/>
        <v>580.9142857142858</v>
      </c>
      <c r="CJ56" s="12">
        <f t="shared" si="72"/>
        <v>609.96</v>
      </c>
      <c r="CK56" s="12">
        <f t="shared" si="72"/>
        <v>622.7691599999999</v>
      </c>
      <c r="CL56" s="12">
        <f t="shared" si="72"/>
        <v>651.4165413599999</v>
      </c>
      <c r="CM56" s="12">
        <f t="shared" si="72"/>
        <v>760.2031037671198</v>
      </c>
      <c r="CN56" s="12">
        <f t="shared" si="72"/>
        <v>931.2488021147218</v>
      </c>
      <c r="CO56" s="12">
        <f t="shared" si="72"/>
        <v>1101.6673329017158</v>
      </c>
      <c r="CP56" s="12">
        <f t="shared" si="72"/>
        <v>1194.0140311001933</v>
      </c>
      <c r="CQ56" s="12">
        <f t="shared" si="72"/>
        <v>1234.6105081576</v>
      </c>
      <c r="CR56" s="12">
        <f t="shared" si="72"/>
        <v>1211.1529085026054</v>
      </c>
      <c r="CS56" s="12">
        <f t="shared" si="72"/>
        <v>1182.085238698543</v>
      </c>
      <c r="CT56" s="12">
        <f t="shared" si="72"/>
        <v>1171.4464715502559</v>
      </c>
      <c r="CU56" s="12">
        <f t="shared" si="72"/>
        <v>1178.4751503795574</v>
      </c>
      <c r="CV56" s="12">
        <f t="shared" si="72"/>
        <v>1172.5827746276595</v>
      </c>
      <c r="CW56" s="12">
        <f t="shared" si="72"/>
        <v>1196.0344301202128</v>
      </c>
      <c r="CX56" s="12">
        <f t="shared" si="72"/>
        <v>1253.4440827659828</v>
      </c>
      <c r="CY56" s="12">
        <f t="shared" si="72"/>
        <v>1280.8493841915783</v>
      </c>
      <c r="CZ56" s="12">
        <f t="shared" si="72"/>
        <v>1302.7122023303443</v>
      </c>
      <c r="DA56" s="12">
        <f t="shared" si="72"/>
        <v>1368.8665333890838</v>
      </c>
      <c r="DB56" s="12">
        <f t="shared" si="72"/>
        <v>1480.2674927227008</v>
      </c>
      <c r="DC56" s="12">
        <f t="shared" si="72"/>
        <v>1485.21454668338</v>
      </c>
      <c r="DD56" s="12">
        <f aca="true" t="shared" si="73" ref="DD56:DL56">+MIN(DD15:DD34,DD36:DD38,DD40:DD44)</f>
        <v>1538.6822703639816</v>
      </c>
      <c r="DE56" s="12">
        <f t="shared" si="73"/>
        <v>1638.6966179376404</v>
      </c>
      <c r="DF56" s="12">
        <f t="shared" si="73"/>
        <v>1679.6640333860812</v>
      </c>
      <c r="DG56" s="12">
        <f t="shared" si="73"/>
        <v>1737.8430461325408</v>
      </c>
      <c r="DH56" s="12">
        <f t="shared" si="73"/>
        <v>1768.31903048897</v>
      </c>
      <c r="DI56" s="12">
        <f t="shared" si="73"/>
        <v>1777.328997198894</v>
      </c>
      <c r="DJ56" s="12">
        <f t="shared" si="73"/>
        <v>1804.064839923286</v>
      </c>
      <c r="DK56" s="12">
        <f t="shared" si="73"/>
        <v>1830.0549317203913</v>
      </c>
      <c r="DL56" s="12">
        <f t="shared" si="73"/>
        <v>1874.5630471302345</v>
      </c>
      <c r="DM56" s="12">
        <f>+MIN(DM15:DM34,DM36:DM38,DM40:DM44)</f>
        <v>1935.2840883074343</v>
      </c>
      <c r="DN56" s="12">
        <f>+MIN(DN15:DN34,DN36:DN38,DN40:DN44)</f>
        <v>1978.6855157108896</v>
      </c>
      <c r="DO56" s="12">
        <f>+MIN(DO15:DO34,DO36:DO38,DO40:DO44)</f>
        <v>2002.4297418994204</v>
      </c>
      <c r="DP56" s="12">
        <f>+MIN(DP15:DP34,DP36:DP38,DP40:DP44)</f>
        <v>2042.4783367374089</v>
      </c>
    </row>
    <row r="57" spans="1:120" ht="12">
      <c r="A57" t="s">
        <v>37</v>
      </c>
      <c r="C57" s="12">
        <f>+MAX(C15:C34,C36:C38,C40:C44)</f>
        <v>117.6</v>
      </c>
      <c r="D57" s="12">
        <f aca="true" t="shared" si="74" ref="D57:AB57">+MAX(D15:D34,D36:D38,D40:D44)</f>
        <v>107.7</v>
      </c>
      <c r="E57" s="12">
        <f t="shared" si="74"/>
        <v>109.7</v>
      </c>
      <c r="F57" s="12">
        <f t="shared" si="74"/>
        <v>129.3</v>
      </c>
      <c r="G57" s="12">
        <f t="shared" si="74"/>
        <v>123.3</v>
      </c>
      <c r="H57" s="12">
        <f t="shared" si="74"/>
        <v>109</v>
      </c>
      <c r="I57" s="12">
        <f t="shared" si="74"/>
        <v>111.9</v>
      </c>
      <c r="J57" s="12">
        <f t="shared" si="74"/>
        <v>111.4</v>
      </c>
      <c r="K57" s="12">
        <f t="shared" si="74"/>
        <v>123.3</v>
      </c>
      <c r="L57" s="12">
        <f t="shared" si="74"/>
        <v>126.7</v>
      </c>
      <c r="M57" s="12">
        <f t="shared" si="74"/>
        <v>124.7</v>
      </c>
      <c r="N57" s="12">
        <f t="shared" si="74"/>
        <v>111.6</v>
      </c>
      <c r="O57" s="12">
        <f t="shared" si="74"/>
        <v>105.3</v>
      </c>
      <c r="P57" s="12">
        <f t="shared" si="74"/>
        <v>102.4</v>
      </c>
      <c r="Q57" s="12">
        <f t="shared" si="74"/>
        <v>101.5</v>
      </c>
      <c r="R57" s="12">
        <f t="shared" si="74"/>
        <v>103.5</v>
      </c>
      <c r="S57" s="12">
        <f t="shared" si="74"/>
        <v>105.5</v>
      </c>
      <c r="T57" s="12">
        <f t="shared" si="74"/>
        <v>102.9</v>
      </c>
      <c r="U57" s="12">
        <f t="shared" si="74"/>
        <v>104.1</v>
      </c>
      <c r="V57" s="12">
        <f t="shared" si="74"/>
        <v>106.3</v>
      </c>
      <c r="W57" s="12">
        <f t="shared" si="74"/>
        <v>104.0236</v>
      </c>
      <c r="X57" s="12">
        <f t="shared" si="74"/>
        <v>102.4978</v>
      </c>
      <c r="Y57" s="12">
        <f t="shared" si="74"/>
        <v>107.4279</v>
      </c>
      <c r="Z57" s="12">
        <f t="shared" si="74"/>
        <v>112.34415</v>
      </c>
      <c r="AA57" s="12">
        <f t="shared" si="74"/>
        <v>102.1742</v>
      </c>
      <c r="AB57" s="12">
        <f t="shared" si="74"/>
        <v>105.8</v>
      </c>
      <c r="AC57" s="12">
        <f aca="true" t="shared" si="75" ref="AC57:AJ57">+MAX(AC15:AC34,AC36:AC38,AC40:AC44)</f>
        <v>107.5</v>
      </c>
      <c r="AD57" s="12">
        <f t="shared" si="75"/>
        <v>103.4</v>
      </c>
      <c r="AE57" s="12">
        <f t="shared" si="75"/>
        <v>103.76388057</v>
      </c>
      <c r="AF57" s="12">
        <f t="shared" si="75"/>
        <v>102.65213764</v>
      </c>
      <c r="AG57" s="12">
        <f t="shared" si="75"/>
        <v>102.41912734</v>
      </c>
      <c r="AH57" s="12">
        <f t="shared" si="75"/>
        <v>103.23124611</v>
      </c>
      <c r="AI57" s="12">
        <f t="shared" si="75"/>
        <v>102.1</v>
      </c>
      <c r="AJ57" s="12">
        <f t="shared" si="75"/>
        <v>102.71263624</v>
      </c>
      <c r="AK57" s="12">
        <f>+MAX(AK15:AK34,AK36:AK38,AK40:AK44)</f>
        <v>104.62852548</v>
      </c>
      <c r="AL57" s="12">
        <f>+MAX(AL15:AL34,AL36:AL38,AL40:AL44)</f>
        <v>103.88171877</v>
      </c>
      <c r="AM57" s="12">
        <f>+MAX(AM15:AM34,AM36:AM38,AM40:AM44)</f>
        <v>101.5</v>
      </c>
      <c r="AN57" s="12">
        <f>+MAX(AN15:AN34,AN36:AN38,AN40:AN44)</f>
        <v>102.9</v>
      </c>
      <c r="AP57" s="12">
        <f>+MAX(AP15:AP34,AP36:AP38,AP40:AP44)</f>
        <v>404.99920277743223</v>
      </c>
      <c r="AQ57" s="12">
        <f aca="true" t="shared" si="76" ref="AQ57:BO57">+MAX(AQ15:AQ34,AQ36:AQ38,AQ40:AQ44)</f>
        <v>450.35911348850465</v>
      </c>
      <c r="AR57" s="12">
        <f t="shared" si="76"/>
        <v>474.22814650339535</v>
      </c>
      <c r="AS57" s="12">
        <f t="shared" si="76"/>
        <v>520.2282767142248</v>
      </c>
      <c r="AT57" s="12">
        <f t="shared" si="76"/>
        <v>672.6551617914927</v>
      </c>
      <c r="AU57" s="12">
        <f t="shared" si="76"/>
        <v>823.3299180327871</v>
      </c>
      <c r="AV57" s="12">
        <f t="shared" si="76"/>
        <v>803.57</v>
      </c>
      <c r="AW57" s="12">
        <f t="shared" si="76"/>
        <v>806.90415</v>
      </c>
      <c r="AX57" s="12">
        <f t="shared" si="76"/>
        <v>887.594565</v>
      </c>
      <c r="AY57" s="12">
        <f t="shared" si="76"/>
        <v>1066.8886671300002</v>
      </c>
      <c r="AZ57" s="12">
        <f t="shared" si="76"/>
        <v>1321.8750585740702</v>
      </c>
      <c r="BA57" s="12">
        <f t="shared" si="76"/>
        <v>1569.0656945274216</v>
      </c>
      <c r="BB57" s="12">
        <f t="shared" si="76"/>
        <v>1713.4197384239444</v>
      </c>
      <c r="BC57" s="12">
        <f t="shared" si="76"/>
        <v>1791.1173983943647</v>
      </c>
      <c r="BD57" s="12">
        <f t="shared" si="76"/>
        <v>1834.1042159558297</v>
      </c>
      <c r="BE57" s="12">
        <f t="shared" si="76"/>
        <v>1845.1088412515642</v>
      </c>
      <c r="BF57" s="12">
        <f t="shared" si="76"/>
        <v>1909.6876506953693</v>
      </c>
      <c r="BG57" s="12">
        <f t="shared" si="76"/>
        <v>1968.887967866926</v>
      </c>
      <c r="BH57" s="12">
        <f t="shared" si="76"/>
        <v>1933.4479844453213</v>
      </c>
      <c r="BI57" s="12">
        <f t="shared" si="76"/>
        <v>1937.314880414212</v>
      </c>
      <c r="BJ57" s="12">
        <f t="shared" si="76"/>
        <v>1956.6880292183544</v>
      </c>
      <c r="BK57" s="12">
        <f t="shared" si="76"/>
        <v>1985.071745770196</v>
      </c>
      <c r="BL57" s="12">
        <f t="shared" si="76"/>
        <v>2002.6694067964486</v>
      </c>
      <c r="BM57" s="12">
        <f t="shared" si="76"/>
        <v>2050.84161670753</v>
      </c>
      <c r="BN57" s="12">
        <f t="shared" si="76"/>
        <v>2154.6513227461933</v>
      </c>
      <c r="BO57" s="12">
        <f t="shared" si="76"/>
        <v>2121.433063303415</v>
      </c>
      <c r="BP57" s="12">
        <f aca="true" t="shared" si="77" ref="BP57:BX57">+MAX(BP15:BP34,BP36:BP38,BP40:BP44)</f>
        <v>2172.347456822697</v>
      </c>
      <c r="BQ57" s="12">
        <f t="shared" si="77"/>
        <v>2293.998914404768</v>
      </c>
      <c r="BR57" s="12">
        <f t="shared" si="77"/>
        <v>2369.7008785801254</v>
      </c>
      <c r="BS57" s="12">
        <f t="shared" si="77"/>
        <v>2447.794810613246</v>
      </c>
      <c r="BT57" s="12">
        <f t="shared" si="77"/>
        <v>2487.426747235401</v>
      </c>
      <c r="BU57" s="12">
        <f t="shared" si="77"/>
        <v>2533.3378786911285</v>
      </c>
      <c r="BV57" s="12">
        <f t="shared" si="77"/>
        <v>2589.8573930859147</v>
      </c>
      <c r="BW57" s="12">
        <f t="shared" si="77"/>
        <v>2633.8849687683755</v>
      </c>
      <c r="BX57" s="12">
        <f t="shared" si="77"/>
        <v>2683.0521939777595</v>
      </c>
      <c r="BY57" s="12">
        <f>+MAX(BY15:BY34,BY36:BY38,BY40:BY44)</f>
        <v>2744.5562088540764</v>
      </c>
      <c r="BZ57" s="12">
        <f>+MAX(BZ15:BZ34,BZ36:BZ38,BZ40:BZ44)</f>
        <v>2791.9416642514734</v>
      </c>
      <c r="CA57" s="12">
        <f>+MAX(CA15:CA34,CA36:CA38,CA40:CA44)</f>
        <v>2822.653022558239</v>
      </c>
      <c r="CB57" s="12">
        <f>+MAX(CB15:CB34,CB36:CB38,CB40:CB44)</f>
        <v>2893.0112504091726</v>
      </c>
      <c r="CC57" s="12"/>
      <c r="CD57" s="12">
        <f>+MAX(CD15:CD34,CD36:CD38,CD40:CD44)</f>
        <v>479.8583085037933</v>
      </c>
      <c r="CE57" s="12">
        <f aca="true" t="shared" si="78" ref="CE57:DC57">+MAX(CE15:CE34,CE36:CE38,CE40:CE44)</f>
        <v>533.6024390562181</v>
      </c>
      <c r="CF57" s="12">
        <f t="shared" si="78"/>
        <v>561.8833683261977</v>
      </c>
      <c r="CG57" s="12">
        <f t="shared" si="78"/>
        <v>616.386055053839</v>
      </c>
      <c r="CH57" s="12">
        <f t="shared" si="78"/>
        <v>796.9871691846138</v>
      </c>
      <c r="CI57" s="12">
        <f t="shared" si="78"/>
        <v>975.5122950819674</v>
      </c>
      <c r="CJ57" s="12">
        <f t="shared" si="78"/>
        <v>952.1</v>
      </c>
      <c r="CK57" s="12">
        <f t="shared" si="78"/>
        <v>951.1479000000002</v>
      </c>
      <c r="CL57" s="12">
        <f t="shared" si="78"/>
        <v>1034.53636</v>
      </c>
      <c r="CM57" s="12">
        <f t="shared" si="78"/>
        <v>1243.51270472</v>
      </c>
      <c r="CN57" s="12">
        <f t="shared" si="78"/>
        <v>1540.7122411480802</v>
      </c>
      <c r="CO57" s="12">
        <f t="shared" si="78"/>
        <v>1828.8254302427713</v>
      </c>
      <c r="CP57" s="12">
        <f t="shared" si="78"/>
        <v>1997.0773698251064</v>
      </c>
      <c r="CQ57" s="12">
        <f t="shared" si="78"/>
        <v>2052.9955361802095</v>
      </c>
      <c r="CR57" s="12">
        <f t="shared" si="78"/>
        <v>2098.868697501783</v>
      </c>
      <c r="CS57" s="12">
        <f t="shared" si="78"/>
        <v>2111.461909686793</v>
      </c>
      <c r="CT57" s="12">
        <f t="shared" si="78"/>
        <v>2185.3630765258313</v>
      </c>
      <c r="CU57" s="12">
        <f t="shared" si="78"/>
        <v>2253.109331898132</v>
      </c>
      <c r="CV57" s="12">
        <f t="shared" si="78"/>
        <v>2212.5533639239657</v>
      </c>
      <c r="CW57" s="12">
        <f t="shared" si="78"/>
        <v>2216.978470651814</v>
      </c>
      <c r="CX57" s="12">
        <f t="shared" si="78"/>
        <v>2239.1482553583323</v>
      </c>
      <c r="CY57" s="12">
        <f t="shared" si="78"/>
        <v>2271.6293399505607</v>
      </c>
      <c r="CZ57" s="12">
        <f t="shared" si="78"/>
        <v>2291.7673340492224</v>
      </c>
      <c r="DA57" s="12">
        <f t="shared" si="78"/>
        <v>2346.8935055024426</v>
      </c>
      <c r="DB57" s="12">
        <f t="shared" si="78"/>
        <v>2465.6887956533155</v>
      </c>
      <c r="DC57" s="12">
        <f t="shared" si="78"/>
        <v>2438.4374168604068</v>
      </c>
      <c r="DD57" s="12">
        <f aca="true" t="shared" si="79" ref="DD57:DL57">+MAX(DD15:DD34,DD36:DD38,DD40:DD44)</f>
        <v>2514.028976783079</v>
      </c>
      <c r="DE57" s="12">
        <f t="shared" si="79"/>
        <v>2644.7584835757993</v>
      </c>
      <c r="DF57" s="12">
        <f t="shared" si="79"/>
        <v>2718.811721115922</v>
      </c>
      <c r="DG57" s="12">
        <f t="shared" si="79"/>
        <v>2801.1493900994215</v>
      </c>
      <c r="DH57" s="12">
        <f t="shared" si="79"/>
        <v>2855.056682243913</v>
      </c>
      <c r="DI57" s="12">
        <f t="shared" si="79"/>
        <v>2924.124139016573</v>
      </c>
      <c r="DJ57" s="12">
        <f t="shared" si="79"/>
        <v>3018.609786510117</v>
      </c>
      <c r="DK57" s="12">
        <f t="shared" si="79"/>
        <v>3069.9261528807892</v>
      </c>
      <c r="DL57" s="12">
        <f t="shared" si="79"/>
        <v>3119.0449713268818</v>
      </c>
      <c r="DM57" s="12">
        <f>+MAX(DM15:DM34,DM36:DM38,DM40:DM44)</f>
        <v>3195.5492585237644</v>
      </c>
      <c r="DN57" s="12">
        <f>+MAX(DN15:DN34,DN36:DN38,DN40:DN44)</f>
        <v>3250.6998368153972</v>
      </c>
      <c r="DO57" s="12">
        <f>+MAX(DO15:DO34,DO36:DO38,DO40:DO44)</f>
        <v>3289.708234857182</v>
      </c>
      <c r="DP57" s="12">
        <f>+MAX(DP15:DP34,DP36:DP38,DP40:DP44)</f>
        <v>3371.9509407286114</v>
      </c>
    </row>
    <row r="58" spans="1:120" ht="12">
      <c r="A58" t="s">
        <v>38</v>
      </c>
      <c r="C58" s="12">
        <f>+STDEVP(C15:C34,C36:C38,C40:C44)</f>
        <v>3.216211724551549</v>
      </c>
      <c r="D58" s="12">
        <f aca="true" t="shared" si="80" ref="D58:AB58">+STDEVP(D15:D34,D36:D38,D40:D44)</f>
        <v>1.0065601150980124</v>
      </c>
      <c r="E58" s="12">
        <f t="shared" si="80"/>
        <v>1.2428314857778662</v>
      </c>
      <c r="F58" s="12">
        <f t="shared" si="80"/>
        <v>3.5040847155680415</v>
      </c>
      <c r="G58" s="12">
        <f t="shared" si="80"/>
        <v>2.162183679826051</v>
      </c>
      <c r="H58" s="12">
        <f t="shared" si="80"/>
        <v>2.654595072699413</v>
      </c>
      <c r="I58" s="12">
        <f t="shared" si="80"/>
        <v>2.9005343455639205</v>
      </c>
      <c r="J58" s="12">
        <f t="shared" si="80"/>
        <v>2.2563600586532537</v>
      </c>
      <c r="K58" s="12">
        <f t="shared" si="80"/>
        <v>3.5887064209141153</v>
      </c>
      <c r="L58" s="12">
        <f t="shared" si="80"/>
        <v>2.310123572098979</v>
      </c>
      <c r="M58" s="12">
        <f t="shared" si="80"/>
        <v>2.5562149154321028</v>
      </c>
      <c r="N58" s="12">
        <f t="shared" si="80"/>
        <v>1.5524996302868528</v>
      </c>
      <c r="O58" s="12">
        <f t="shared" si="80"/>
        <v>1.1908398254156265</v>
      </c>
      <c r="P58" s="12">
        <f t="shared" si="80"/>
        <v>1.1657692126415329</v>
      </c>
      <c r="Q58" s="12">
        <f t="shared" si="80"/>
        <v>1.216825075886475</v>
      </c>
      <c r="R58" s="12">
        <f t="shared" si="80"/>
        <v>1.4502418869320541</v>
      </c>
      <c r="S58" s="12">
        <f t="shared" si="80"/>
        <v>1.4806920610281662</v>
      </c>
      <c r="T58" s="12">
        <f t="shared" si="80"/>
        <v>0.9857660441897732</v>
      </c>
      <c r="U58" s="12">
        <f t="shared" si="80"/>
        <v>1.0747804711774815</v>
      </c>
      <c r="V58" s="12">
        <f t="shared" si="80"/>
        <v>1.1868486398347309</v>
      </c>
      <c r="W58" s="12">
        <f t="shared" si="80"/>
        <v>0.8172798012433724</v>
      </c>
      <c r="X58" s="12">
        <f t="shared" si="80"/>
        <v>0.5662150938355908</v>
      </c>
      <c r="Y58" s="12">
        <f t="shared" si="80"/>
        <v>1.2050231254026211</v>
      </c>
      <c r="Z58" s="12">
        <f t="shared" si="80"/>
        <v>1.7360645540383175</v>
      </c>
      <c r="AA58" s="12">
        <f t="shared" si="80"/>
        <v>1.2735153729901918</v>
      </c>
      <c r="AB58" s="12">
        <f t="shared" si="80"/>
        <v>0.8140350491376213</v>
      </c>
      <c r="AC58" s="12">
        <f aca="true" t="shared" si="81" ref="AC58:AJ58">+STDEVP(AC15:AC34,AC36:AC38,AC40:AC44)</f>
        <v>0.5752106978653787</v>
      </c>
      <c r="AD58" s="12">
        <f t="shared" si="81"/>
        <v>0.4522477874180142</v>
      </c>
      <c r="AE58" s="12">
        <f t="shared" si="81"/>
        <v>0.49697777121940057</v>
      </c>
      <c r="AF58" s="12">
        <f t="shared" si="81"/>
        <v>0.37190181884548995</v>
      </c>
      <c r="AG58" s="12">
        <f t="shared" si="81"/>
        <v>0.4276338390852515</v>
      </c>
      <c r="AH58" s="12">
        <f t="shared" si="81"/>
        <v>0.4362122818597961</v>
      </c>
      <c r="AI58" s="12">
        <f t="shared" si="81"/>
        <v>0.428963377084096</v>
      </c>
      <c r="AJ58" s="12">
        <f t="shared" si="81"/>
        <v>0.34822231386246477</v>
      </c>
      <c r="AK58" s="12">
        <f>+STDEVP(AK15:AK34,AK36:AK38,AK40:AK44)</f>
        <v>0.550968322168377</v>
      </c>
      <c r="AL58" s="12">
        <f>+STDEVP(AL15:AL34,AL36:AL38,AL40:AL44)</f>
        <v>0.680389679074343</v>
      </c>
      <c r="AM58" s="12">
        <f>+STDEVP(AM15:AM34,AM36:AM38,AM40:AM44)</f>
        <v>0.4780914437337576</v>
      </c>
      <c r="AN58" s="12">
        <f>+STDEVP(AN15:AN34,AN36:AN38,AN40:AN44)</f>
        <v>0.3039703261564748</v>
      </c>
      <c r="AP58" s="12">
        <f>+STDEVP(AP15:AP34,AP36:AP38,AP40:AP44)</f>
        <v>24.142991745322934</v>
      </c>
      <c r="AQ58" s="12">
        <f aca="true" t="shared" si="82" ref="AQ58:BO58">+STDEVP(AQ15:AQ34,AQ36:AQ38,AQ40:AQ44)</f>
        <v>31.64730059023188</v>
      </c>
      <c r="AR58" s="12">
        <f t="shared" si="82"/>
        <v>34.19933546941732</v>
      </c>
      <c r="AS58" s="12">
        <f t="shared" si="82"/>
        <v>39.32066507407279</v>
      </c>
      <c r="AT58" s="12">
        <f t="shared" si="82"/>
        <v>55.82000319736489</v>
      </c>
      <c r="AU58" s="12">
        <f t="shared" si="82"/>
        <v>66.41598106937602</v>
      </c>
      <c r="AV58" s="12">
        <f t="shared" si="82"/>
        <v>61.65621148487986</v>
      </c>
      <c r="AW58" s="12">
        <f t="shared" si="82"/>
        <v>71.35158665282721</v>
      </c>
      <c r="AX58" s="12">
        <f t="shared" si="82"/>
        <v>84.0465413359442</v>
      </c>
      <c r="AY58" s="12">
        <f t="shared" si="82"/>
        <v>113.30961502060417</v>
      </c>
      <c r="AZ58" s="12">
        <f t="shared" si="82"/>
        <v>142.64436203442273</v>
      </c>
      <c r="BA58" s="12">
        <f t="shared" si="82"/>
        <v>168.72240744104815</v>
      </c>
      <c r="BB58" s="12">
        <f t="shared" si="82"/>
        <v>187.978420724452</v>
      </c>
      <c r="BC58" s="12">
        <f t="shared" si="82"/>
        <v>195.2867126076592</v>
      </c>
      <c r="BD58" s="12">
        <f t="shared" si="82"/>
        <v>201.18717072074557</v>
      </c>
      <c r="BE58" s="12">
        <f t="shared" si="82"/>
        <v>209.22063500383743</v>
      </c>
      <c r="BF58" s="12">
        <f t="shared" si="82"/>
        <v>221.1805012772655</v>
      </c>
      <c r="BG58" s="12">
        <f t="shared" si="82"/>
        <v>225.99844821422712</v>
      </c>
      <c r="BH58" s="12">
        <f t="shared" si="82"/>
        <v>221.71507489892676</v>
      </c>
      <c r="BI58" s="12">
        <f t="shared" si="82"/>
        <v>218.12232466259516</v>
      </c>
      <c r="BJ58" s="12">
        <f t="shared" si="82"/>
        <v>213.43523833638818</v>
      </c>
      <c r="BK58" s="12">
        <f t="shared" si="82"/>
        <v>213.20875235582858</v>
      </c>
      <c r="BL58" s="12">
        <f t="shared" si="82"/>
        <v>214.1405464467462</v>
      </c>
      <c r="BM58" s="12">
        <f t="shared" si="82"/>
        <v>213.65852070862456</v>
      </c>
      <c r="BN58" s="12">
        <f t="shared" si="82"/>
        <v>222.80331681629283</v>
      </c>
      <c r="BO58" s="12">
        <f t="shared" si="82"/>
        <v>217.99304597390704</v>
      </c>
      <c r="BP58" s="12">
        <f aca="true" t="shared" si="83" ref="BP58:BX58">+STDEVP(BP15:BP34,BP36:BP38,BP40:BP44)</f>
        <v>222.32567678960675</v>
      </c>
      <c r="BQ58" s="12">
        <f t="shared" si="83"/>
        <v>232.17250609361463</v>
      </c>
      <c r="BR58" s="12">
        <f t="shared" si="83"/>
        <v>240.37955090120408</v>
      </c>
      <c r="BS58" s="12">
        <f t="shared" si="83"/>
        <v>248.02465773365634</v>
      </c>
      <c r="BT58" s="12">
        <f t="shared" si="83"/>
        <v>255.52037019017976</v>
      </c>
      <c r="BU58" s="12">
        <f t="shared" si="83"/>
        <v>263.2774255248062</v>
      </c>
      <c r="BV58" s="12">
        <f t="shared" si="83"/>
        <v>270.2860298646069</v>
      </c>
      <c r="BW58" s="12">
        <f t="shared" si="83"/>
        <v>275.81691511810425</v>
      </c>
      <c r="BX58" s="12">
        <f t="shared" si="83"/>
        <v>280.875566241085</v>
      </c>
      <c r="BY58" s="12">
        <f>+STDEVP(BY15:BY34,BY36:BY38,BY40:BY44)</f>
        <v>285.019744969879</v>
      </c>
      <c r="BZ58" s="12">
        <f>+STDEVP(BZ15:BZ34,BZ36:BZ38,BZ40:BZ44)</f>
        <v>285.78935290307214</v>
      </c>
      <c r="CA58" s="12">
        <f>+STDEVP(CA15:CA34,CA36:CA38,CA40:CA44)</f>
        <v>289.2269903274389</v>
      </c>
      <c r="CB58" s="12">
        <f>+STDEVP(CB15:CB34,CB36:CB38,CB40:CB44)</f>
        <v>295.4581765805884</v>
      </c>
      <c r="CC58" s="12"/>
      <c r="CD58" s="12">
        <f>+STDEVP(CD15:CD34,CD36:CD38,CD40:CD44)</f>
        <v>25.21679756631021</v>
      </c>
      <c r="CE58" s="12">
        <f aca="true" t="shared" si="84" ref="CE58:DC58">+STDEVP(CE15:CE34,CE36:CE38,CE40:CE44)</f>
        <v>32.97064511109264</v>
      </c>
      <c r="CF58" s="12">
        <f t="shared" si="84"/>
        <v>35.68248667590616</v>
      </c>
      <c r="CG58" s="12">
        <f t="shared" si="84"/>
        <v>41.591169427441415</v>
      </c>
      <c r="CH58" s="12">
        <f t="shared" si="84"/>
        <v>61.58657000341963</v>
      </c>
      <c r="CI58" s="12">
        <f t="shared" si="84"/>
        <v>74.05002987666767</v>
      </c>
      <c r="CJ58" s="12">
        <f t="shared" si="84"/>
        <v>66.77372764472138</v>
      </c>
      <c r="CK58" s="12">
        <f t="shared" si="84"/>
        <v>76.12895051932608</v>
      </c>
      <c r="CL58" s="12">
        <f t="shared" si="84"/>
        <v>90.41605331598052</v>
      </c>
      <c r="CM58" s="12">
        <f t="shared" si="84"/>
        <v>124.39620619386933</v>
      </c>
      <c r="CN58" s="12">
        <f t="shared" si="84"/>
        <v>157.68750919460692</v>
      </c>
      <c r="CO58" s="12">
        <f t="shared" si="84"/>
        <v>186.97708065330085</v>
      </c>
      <c r="CP58" s="12">
        <f t="shared" si="84"/>
        <v>208.31026307910398</v>
      </c>
      <c r="CQ58" s="12">
        <f t="shared" si="84"/>
        <v>215.66020092522314</v>
      </c>
      <c r="CR58" s="12">
        <f t="shared" si="84"/>
        <v>222.42996907535831</v>
      </c>
      <c r="CS58" s="12">
        <f t="shared" si="84"/>
        <v>232.05914503263395</v>
      </c>
      <c r="CT58" s="12">
        <f t="shared" si="84"/>
        <v>245.6467203151517</v>
      </c>
      <c r="CU58" s="12">
        <f t="shared" si="84"/>
        <v>250.48476773279629</v>
      </c>
      <c r="CV58" s="12">
        <f t="shared" si="84"/>
        <v>245.69961504712876</v>
      </c>
      <c r="CW58" s="12">
        <f t="shared" si="84"/>
        <v>241.50732264338862</v>
      </c>
      <c r="CX58" s="12">
        <f t="shared" si="84"/>
        <v>236.02752120351903</v>
      </c>
      <c r="CY58" s="12">
        <f t="shared" si="84"/>
        <v>235.61432458510887</v>
      </c>
      <c r="CZ58" s="12">
        <f t="shared" si="84"/>
        <v>236.4491113546857</v>
      </c>
      <c r="DA58" s="12">
        <f t="shared" si="84"/>
        <v>235.8059596881025</v>
      </c>
      <c r="DB58" s="12">
        <f t="shared" si="84"/>
        <v>246.61868524534003</v>
      </c>
      <c r="DC58" s="12">
        <f t="shared" si="84"/>
        <v>241.24326973944412</v>
      </c>
      <c r="DD58" s="12">
        <f aca="true" t="shared" si="85" ref="DD58:DL58">+STDEVP(DD15:DD34,DD36:DD38,DD40:DD44)</f>
        <v>246.08893072746108</v>
      </c>
      <c r="DE58" s="12">
        <f t="shared" si="85"/>
        <v>257.0280977303727</v>
      </c>
      <c r="DF58" s="12">
        <f t="shared" si="85"/>
        <v>266.0614681376236</v>
      </c>
      <c r="DG58" s="12">
        <f t="shared" si="85"/>
        <v>274.5437217717275</v>
      </c>
      <c r="DH58" s="12">
        <f t="shared" si="85"/>
        <v>283.1871099039125</v>
      </c>
      <c r="DI58" s="12">
        <f t="shared" si="85"/>
        <v>291.9118274943098</v>
      </c>
      <c r="DJ58" s="12">
        <f t="shared" si="85"/>
        <v>299.8374003005094</v>
      </c>
      <c r="DK58" s="12">
        <f t="shared" si="85"/>
        <v>305.6282723410798</v>
      </c>
      <c r="DL58" s="12">
        <f t="shared" si="85"/>
        <v>311.1073262782079</v>
      </c>
      <c r="DM58" s="12">
        <f>+STDEVP(DM15:DM34,DM36:DM38,DM40:DM44)</f>
        <v>315.5036379161683</v>
      </c>
      <c r="DN58" s="12">
        <f>+STDEVP(DN15:DN34,DN36:DN38,DN40:DN44)</f>
        <v>316.1798109400987</v>
      </c>
      <c r="DO58" s="12">
        <f>+STDEVP(DO15:DO34,DO36:DO38,DO40:DO44)</f>
        <v>319.5779722926663</v>
      </c>
      <c r="DP58" s="12">
        <f>+STDEVP(DP15:DP34,DP36:DP38,DP40:DP44)</f>
        <v>326.5707005754393</v>
      </c>
    </row>
    <row r="59" spans="1:120" ht="12">
      <c r="A59" t="s">
        <v>39</v>
      </c>
      <c r="C59" s="22">
        <f aca="true" t="shared" si="86" ref="C59:AB59">+C58/C55</f>
        <v>0.029553978631302998</v>
      </c>
      <c r="D59" s="22">
        <f t="shared" si="86"/>
        <v>0.009517656093051585</v>
      </c>
      <c r="E59" s="22">
        <f t="shared" si="86"/>
        <v>0.011652975790034574</v>
      </c>
      <c r="F59" s="22">
        <f t="shared" si="86"/>
        <v>0.029540954456359007</v>
      </c>
      <c r="G59" s="22">
        <f t="shared" si="86"/>
        <v>0.01814184262836877</v>
      </c>
      <c r="H59" s="22">
        <f t="shared" si="86"/>
        <v>0.025617322776351398</v>
      </c>
      <c r="I59" s="22">
        <f t="shared" si="86"/>
        <v>0.027833360182250855</v>
      </c>
      <c r="J59" s="22">
        <f t="shared" si="86"/>
        <v>0.02127136515345985</v>
      </c>
      <c r="K59" s="22">
        <f t="shared" si="86"/>
        <v>0.031216806917144124</v>
      </c>
      <c r="L59" s="22">
        <f t="shared" si="86"/>
        <v>0.018752633873183377</v>
      </c>
      <c r="M59" s="22">
        <f t="shared" si="86"/>
        <v>0.02173520122444545</v>
      </c>
      <c r="N59" s="22">
        <f t="shared" si="86"/>
        <v>0.014351267628930959</v>
      </c>
      <c r="O59" s="22">
        <f t="shared" si="86"/>
        <v>0.011560349170210291</v>
      </c>
      <c r="P59" s="22">
        <f t="shared" si="86"/>
        <v>0.01172511151764177</v>
      </c>
      <c r="Q59" s="22">
        <f t="shared" si="86"/>
        <v>0.012327629396056628</v>
      </c>
      <c r="R59" s="22">
        <f t="shared" si="86"/>
        <v>0.014502936831350231</v>
      </c>
      <c r="S59" s="22">
        <f t="shared" si="86"/>
        <v>0.014652027745543066</v>
      </c>
      <c r="T59" s="22">
        <f t="shared" si="86"/>
        <v>0.009863296611389953</v>
      </c>
      <c r="U59" s="22">
        <f t="shared" si="86"/>
        <v>0.010571858776424326</v>
      </c>
      <c r="V59" s="22">
        <f t="shared" si="86"/>
        <v>0.01135546281065179</v>
      </c>
      <c r="W59" s="22">
        <f t="shared" si="86"/>
        <v>0.007997352660996262</v>
      </c>
      <c r="X59" s="22">
        <f t="shared" si="86"/>
        <v>0.0055769241838031615</v>
      </c>
      <c r="Y59" s="22">
        <f t="shared" si="86"/>
        <v>0.011422092839072027</v>
      </c>
      <c r="Z59" s="22">
        <f t="shared" si="86"/>
        <v>0.016229203546486274</v>
      </c>
      <c r="AA59" s="22">
        <f t="shared" si="86"/>
        <v>0.012738002038143376</v>
      </c>
      <c r="AB59" s="22">
        <f t="shared" si="86"/>
        <v>0.007848822787828304</v>
      </c>
      <c r="AC59" s="22">
        <f aca="true" t="shared" si="87" ref="AC59:AJ59">+AC58/AC55</f>
        <v>0.005440079558275554</v>
      </c>
      <c r="AD59" s="22">
        <f t="shared" si="87"/>
        <v>0.004406186035597758</v>
      </c>
      <c r="AE59" s="22">
        <f t="shared" si="87"/>
        <v>0.004831029463405795</v>
      </c>
      <c r="AF59" s="22">
        <f t="shared" si="87"/>
        <v>0.0036525966720322442</v>
      </c>
      <c r="AG59" s="22">
        <f t="shared" si="87"/>
        <v>0.004218012565259163</v>
      </c>
      <c r="AH59" s="22">
        <f t="shared" si="87"/>
        <v>0.004288618002134065</v>
      </c>
      <c r="AI59" s="22">
        <f t="shared" si="87"/>
        <v>0.004233149833690858</v>
      </c>
      <c r="AJ59" s="22">
        <f t="shared" si="87"/>
        <v>0.003411441137943148</v>
      </c>
      <c r="AK59" s="22">
        <f>+AK58/AK55</f>
        <v>0.005351054755821582</v>
      </c>
      <c r="AL59" s="22">
        <f>+AL58/AL55</f>
        <v>0.0066208215526524505</v>
      </c>
      <c r="AM59" s="22">
        <f>+AM58/AM55</f>
        <v>0.004742970671961882</v>
      </c>
      <c r="AN59" s="22">
        <f>+AN58/AN55</f>
        <v>0.002979475296639814</v>
      </c>
      <c r="AO59" s="22"/>
      <c r="AP59" s="22">
        <f aca="true" t="shared" si="88" ref="AP59:BO59">+AP58/AP55</f>
        <v>0.07217100815001141</v>
      </c>
      <c r="AQ59" s="22">
        <f t="shared" si="88"/>
        <v>0.08687415195768787</v>
      </c>
      <c r="AR59" s="22">
        <f t="shared" si="88"/>
        <v>0.08875835446345712</v>
      </c>
      <c r="AS59" s="22">
        <f t="shared" si="88"/>
        <v>0.09563724948577813</v>
      </c>
      <c r="AT59" s="22">
        <f t="shared" si="88"/>
        <v>0.11431868237777879</v>
      </c>
      <c r="AU59" s="22">
        <f t="shared" si="88"/>
        <v>0.11415720569942615</v>
      </c>
      <c r="AV59" s="22">
        <f t="shared" si="88"/>
        <v>0.10241184739648683</v>
      </c>
      <c r="AW59" s="22">
        <f t="shared" si="88"/>
        <v>0.11364429785251687</v>
      </c>
      <c r="AX59" s="22">
        <f t="shared" si="88"/>
        <v>0.12606801085642277</v>
      </c>
      <c r="AY59" s="22">
        <f t="shared" si="88"/>
        <v>0.14754822428982786</v>
      </c>
      <c r="AZ59" s="22">
        <f t="shared" si="88"/>
        <v>0.15074505629926246</v>
      </c>
      <c r="BA59" s="22">
        <f t="shared" si="88"/>
        <v>0.1516111200188044</v>
      </c>
      <c r="BB59" s="22">
        <f t="shared" si="88"/>
        <v>0.1560836644607706</v>
      </c>
      <c r="BC59" s="22">
        <f t="shared" si="88"/>
        <v>0.1574097937359103</v>
      </c>
      <c r="BD59" s="22">
        <f t="shared" si="88"/>
        <v>0.16300192488081958</v>
      </c>
      <c r="BE59" s="22">
        <f t="shared" si="88"/>
        <v>0.17155017099812322</v>
      </c>
      <c r="BF59" s="22">
        <f t="shared" si="88"/>
        <v>0.18116132727062922</v>
      </c>
      <c r="BG59" s="22">
        <f t="shared" si="88"/>
        <v>0.18314299303524917</v>
      </c>
      <c r="BH59" s="22">
        <f t="shared" si="88"/>
        <v>0.17986044355931766</v>
      </c>
      <c r="BI59" s="22">
        <f t="shared" si="88"/>
        <v>0.17418360881127187</v>
      </c>
      <c r="BJ59" s="22">
        <f t="shared" si="88"/>
        <v>0.16330837734716971</v>
      </c>
      <c r="BK59" s="22">
        <f t="shared" si="88"/>
        <v>0.15970870519170677</v>
      </c>
      <c r="BL59" s="22">
        <f t="shared" si="88"/>
        <v>0.15802833418767676</v>
      </c>
      <c r="BM59" s="22">
        <f t="shared" si="88"/>
        <v>0.1496051605861444</v>
      </c>
      <c r="BN59" s="22">
        <f t="shared" si="88"/>
        <v>0.14591240702374747</v>
      </c>
      <c r="BO59" s="22">
        <f t="shared" si="88"/>
        <v>0.1428527241546633</v>
      </c>
      <c r="BP59" s="22">
        <f aca="true" t="shared" si="89" ref="BP59:CB59">+BP58/BP55</f>
        <v>0.14051079561927624</v>
      </c>
      <c r="BQ59" s="22">
        <f t="shared" si="89"/>
        <v>0.13880578770181465</v>
      </c>
      <c r="BR59" s="22">
        <f t="shared" si="89"/>
        <v>0.1399990985287373</v>
      </c>
      <c r="BS59" s="22">
        <f t="shared" si="89"/>
        <v>0.14041121531681927</v>
      </c>
      <c r="BT59" s="22">
        <f t="shared" si="89"/>
        <v>0.1420421889127924</v>
      </c>
      <c r="BU59" s="22">
        <f t="shared" si="89"/>
        <v>0.14432116052286226</v>
      </c>
      <c r="BV59" s="22">
        <f t="shared" si="89"/>
        <v>0.14564860633225546</v>
      </c>
      <c r="BW59" s="22">
        <f t="shared" si="89"/>
        <v>0.14665884096494322</v>
      </c>
      <c r="BX59" s="22">
        <f t="shared" si="89"/>
        <v>0.1463204657775433</v>
      </c>
      <c r="BY59" s="22">
        <f t="shared" si="89"/>
        <v>0.1442428397780681</v>
      </c>
      <c r="BZ59" s="22">
        <f t="shared" si="89"/>
        <v>0.1408006422125479</v>
      </c>
      <c r="CA59" s="22">
        <f t="shared" si="89"/>
        <v>0.141357954710872</v>
      </c>
      <c r="CB59" s="22">
        <f t="shared" si="89"/>
        <v>0.14153984671639686</v>
      </c>
      <c r="CC59" s="22"/>
      <c r="CD59" s="22">
        <f aca="true" t="shared" si="90" ref="CD59:DD59">+CD58/CD55</f>
        <v>0.06344888174368872</v>
      </c>
      <c r="CE59" s="22">
        <f t="shared" si="90"/>
        <v>0.07619968946442053</v>
      </c>
      <c r="CF59" s="22">
        <f t="shared" si="90"/>
        <v>0.07797022997304318</v>
      </c>
      <c r="CG59" s="22">
        <f t="shared" si="90"/>
        <v>0.08517363511858017</v>
      </c>
      <c r="CH59" s="22">
        <f t="shared" si="90"/>
        <v>0.10619094228163742</v>
      </c>
      <c r="CI59" s="22">
        <f t="shared" si="90"/>
        <v>0.1071485368805641</v>
      </c>
      <c r="CJ59" s="22">
        <f t="shared" si="90"/>
        <v>0.09337872790608298</v>
      </c>
      <c r="CK59" s="22">
        <f t="shared" si="90"/>
        <v>0.10211492066612371</v>
      </c>
      <c r="CL59" s="22">
        <f t="shared" si="90"/>
        <v>0.1142288656747826</v>
      </c>
      <c r="CM59" s="22">
        <f t="shared" si="90"/>
        <v>0.1364448823022546</v>
      </c>
      <c r="CN59" s="22">
        <f t="shared" si="90"/>
        <v>0.14035322493471056</v>
      </c>
      <c r="CO59" s="22">
        <f t="shared" si="90"/>
        <v>0.14150492698181752</v>
      </c>
      <c r="CP59" s="22">
        <f t="shared" si="90"/>
        <v>0.14567874236473297</v>
      </c>
      <c r="CQ59" s="22">
        <f t="shared" si="90"/>
        <v>0.14641895518471001</v>
      </c>
      <c r="CR59" s="22">
        <f t="shared" si="90"/>
        <v>0.15179976800274958</v>
      </c>
      <c r="CS59" s="22">
        <f t="shared" si="90"/>
        <v>0.16028580576923307</v>
      </c>
      <c r="CT59" s="22">
        <f t="shared" si="90"/>
        <v>0.1695044206709966</v>
      </c>
      <c r="CU59" s="22">
        <f t="shared" si="90"/>
        <v>0.17102049954510584</v>
      </c>
      <c r="CV59" s="22">
        <f t="shared" si="90"/>
        <v>0.16792260967094366</v>
      </c>
      <c r="CW59" s="22">
        <f t="shared" si="90"/>
        <v>0.162472169148511</v>
      </c>
      <c r="CX59" s="22">
        <f t="shared" si="90"/>
        <v>0.1521230851441538</v>
      </c>
      <c r="CY59" s="22">
        <f t="shared" si="90"/>
        <v>0.14866182865035513</v>
      </c>
      <c r="CZ59" s="22">
        <f t="shared" si="90"/>
        <v>0.14697583225325944</v>
      </c>
      <c r="DA59" s="22">
        <f t="shared" si="90"/>
        <v>0.1390627798882952</v>
      </c>
      <c r="DB59" s="22">
        <f t="shared" si="90"/>
        <v>0.1360145480896079</v>
      </c>
      <c r="DC59" s="22">
        <f t="shared" si="90"/>
        <v>0.1331310015731205</v>
      </c>
      <c r="DD59" s="22">
        <f t="shared" si="90"/>
        <v>0.13097261977935992</v>
      </c>
      <c r="DE59" s="22">
        <f aca="true" t="shared" si="91" ref="DE59:DL59">+DE58/DE55</f>
        <v>0.12939980278989555</v>
      </c>
      <c r="DF59" s="22">
        <f t="shared" si="91"/>
        <v>0.13048832101567887</v>
      </c>
      <c r="DG59" s="22">
        <f t="shared" si="91"/>
        <v>0.1308828065136774</v>
      </c>
      <c r="DH59" s="22">
        <f t="shared" si="91"/>
        <v>0.13256578226038493</v>
      </c>
      <c r="DI59" s="22">
        <f t="shared" si="91"/>
        <v>0.13475436985825892</v>
      </c>
      <c r="DJ59" s="22">
        <f t="shared" si="91"/>
        <v>0.13606507691404018</v>
      </c>
      <c r="DK59" s="22">
        <f t="shared" si="91"/>
        <v>0.13685851166002377</v>
      </c>
      <c r="DL59" s="22">
        <f t="shared" si="91"/>
        <v>0.1364873650415982</v>
      </c>
      <c r="DM59" s="22">
        <f>+DM58/DM55</f>
        <v>0.13446471643541863</v>
      </c>
      <c r="DN59" s="22">
        <f>+DN58/DN55</f>
        <v>0.13117828356921626</v>
      </c>
      <c r="DO59" s="22">
        <f>+DO58/DO55</f>
        <v>0.13153440769752184</v>
      </c>
      <c r="DP59" s="22">
        <f>+DP58/DP55</f>
        <v>0.13174700554438074</v>
      </c>
    </row>
    <row r="60" ht="12">
      <c r="G60" s="23"/>
    </row>
    <row r="61" ht="12">
      <c r="G61" s="24"/>
    </row>
    <row r="62" spans="3:82" ht="12">
      <c r="C62" s="25" t="s">
        <v>44</v>
      </c>
      <c r="D62" s="9"/>
      <c r="E62" s="9"/>
      <c r="F62" s="9"/>
      <c r="G62" s="23"/>
      <c r="H62" s="9"/>
      <c r="AP62" s="14" t="s">
        <v>45</v>
      </c>
      <c r="CD62" s="14" t="s">
        <v>46</v>
      </c>
    </row>
    <row r="63" spans="1:82" ht="12.75">
      <c r="A63" s="1" t="s">
        <v>51</v>
      </c>
      <c r="C63" s="10" t="s">
        <v>85</v>
      </c>
      <c r="D63" s="9"/>
      <c r="E63" s="9"/>
      <c r="F63" s="9"/>
      <c r="G63" s="9"/>
      <c r="H63" s="9"/>
      <c r="AP63" s="10" t="s">
        <v>67</v>
      </c>
      <c r="CD63" s="10" t="s">
        <v>68</v>
      </c>
    </row>
    <row r="64" spans="3:82" ht="12">
      <c r="C64" s="11" t="s">
        <v>60</v>
      </c>
      <c r="AP64" s="11" t="s">
        <v>78</v>
      </c>
      <c r="CD64" s="11" t="s">
        <v>78</v>
      </c>
    </row>
    <row r="65" spans="3:82" ht="12">
      <c r="C65" s="11"/>
      <c r="AP65" s="11" t="s">
        <v>65</v>
      </c>
      <c r="CD65" s="11" t="s">
        <v>65</v>
      </c>
    </row>
    <row r="66" spans="3:82" ht="12">
      <c r="C66" s="11"/>
      <c r="AP66" s="11" t="s">
        <v>66</v>
      </c>
      <c r="CD66" s="11" t="s">
        <v>66</v>
      </c>
    </row>
    <row r="67" ht="12">
      <c r="C67" s="11"/>
    </row>
    <row r="68" spans="1:100" ht="12">
      <c r="A68" s="5" t="s">
        <v>34</v>
      </c>
      <c r="C68" s="23" t="s">
        <v>61</v>
      </c>
      <c r="E68" s="12">
        <v>106.49355176675144</v>
      </c>
      <c r="F68" s="12">
        <v>117.28118066536094</v>
      </c>
      <c r="G68" s="12">
        <v>120.24026715566843</v>
      </c>
      <c r="H68" s="12">
        <v>102.59514943081798</v>
      </c>
      <c r="I68" s="12">
        <v>101.69767746872807</v>
      </c>
      <c r="J68" s="12">
        <v>106.20496905562324</v>
      </c>
      <c r="K68" s="12">
        <v>115.4614588185101</v>
      </c>
      <c r="L68" s="12">
        <v>130.0553559706383</v>
      </c>
      <c r="M68" s="12">
        <v>122.77444585816028</v>
      </c>
      <c r="N68" s="12">
        <v>107.3876543304001</v>
      </c>
      <c r="O68" s="12">
        <v>100.03325323399885</v>
      </c>
      <c r="P68" s="12">
        <v>98.39514638577306</v>
      </c>
      <c r="Q68" s="12">
        <v>98.00985494444029</v>
      </c>
      <c r="R68" s="12">
        <v>98.35896317178268</v>
      </c>
      <c r="S68" s="12">
        <v>100.58690561623207</v>
      </c>
      <c r="T68" s="12">
        <v>99.45657134373316</v>
      </c>
      <c r="U68" s="23" t="s">
        <v>92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>
        <v>379.4483731164852</v>
      </c>
      <c r="AS68" s="12">
        <v>404.0880496529003</v>
      </c>
      <c r="AT68" s="12">
        <v>473.9192355605514</v>
      </c>
      <c r="AU68" s="12">
        <v>569.8417549401086</v>
      </c>
      <c r="AV68" s="12">
        <v>584.63</v>
      </c>
      <c r="AW68" s="12">
        <v>594.5551317854249</v>
      </c>
      <c r="AX68" s="12">
        <v>631.4470937313305</v>
      </c>
      <c r="AY68" s="12">
        <v>729.078026089279</v>
      </c>
      <c r="AZ68" s="12">
        <v>948.2050221341149</v>
      </c>
      <c r="BA68" s="12">
        <v>1164.1534615244054</v>
      </c>
      <c r="BB68" s="12">
        <v>1250.1570951372157</v>
      </c>
      <c r="BC68" s="12">
        <v>1250.5728128014148</v>
      </c>
      <c r="BD68" s="12">
        <v>1230.5029498166318</v>
      </c>
      <c r="BE68" s="12">
        <v>1206.01415620234</v>
      </c>
      <c r="BF68" s="12">
        <v>1186.2230197455451</v>
      </c>
      <c r="BG68" s="12">
        <v>1193.1850292694696</v>
      </c>
      <c r="BH68" s="12">
        <v>1186.7009198981334</v>
      </c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>
        <v>452.09544289211794</v>
      </c>
      <c r="CG68" s="12">
        <v>481.4524945114418</v>
      </c>
      <c r="CH68" s="12">
        <v>564.653169905851</v>
      </c>
      <c r="CI68" s="12">
        <v>678.9404799977456</v>
      </c>
      <c r="CJ68" s="12">
        <v>696.56</v>
      </c>
      <c r="CK68" s="12">
        <v>708.3853421761721</v>
      </c>
      <c r="CL68" s="12">
        <v>752.3404334527744</v>
      </c>
      <c r="CM68" s="12">
        <v>868.6632397460755</v>
      </c>
      <c r="CN68" s="12">
        <v>1129.7430686378377</v>
      </c>
      <c r="CO68" s="12">
        <v>1387.0357921410805</v>
      </c>
      <c r="CP68" s="12">
        <v>1489.5052019033901</v>
      </c>
      <c r="CQ68" s="12">
        <v>1490.000510553604</v>
      </c>
      <c r="CR68" s="12">
        <v>1466.0881835079845</v>
      </c>
      <c r="CS68" s="12">
        <v>1436.9109020137555</v>
      </c>
      <c r="CT68" s="12">
        <v>1413.33066492304</v>
      </c>
      <c r="CU68" s="12">
        <v>1421.6255819714036</v>
      </c>
      <c r="CV68" s="12">
        <v>1413.9000611741508</v>
      </c>
    </row>
    <row r="69" spans="1:100" ht="12">
      <c r="A69" s="6" t="s">
        <v>3</v>
      </c>
      <c r="C69" s="23" t="s">
        <v>91</v>
      </c>
      <c r="E69" s="12">
        <v>108.6</v>
      </c>
      <c r="F69" s="12">
        <v>120.4</v>
      </c>
      <c r="G69" s="12">
        <v>117.2</v>
      </c>
      <c r="H69" s="12">
        <v>105.4</v>
      </c>
      <c r="I69" s="12">
        <v>111.9</v>
      </c>
      <c r="J69" s="12">
        <v>109.9</v>
      </c>
      <c r="K69" s="12">
        <v>119</v>
      </c>
      <c r="L69" s="12">
        <v>124.9</v>
      </c>
      <c r="M69" s="12">
        <v>117.3</v>
      </c>
      <c r="N69" s="12">
        <v>111.6</v>
      </c>
      <c r="O69" s="12">
        <v>105.3</v>
      </c>
      <c r="P69" s="12">
        <v>102.4</v>
      </c>
      <c r="Q69" s="12">
        <v>100.6</v>
      </c>
      <c r="R69" s="12">
        <v>103.5</v>
      </c>
      <c r="S69" s="12">
        <v>103.1</v>
      </c>
      <c r="T69" s="12">
        <v>98.2</v>
      </c>
      <c r="U69" s="23" t="s">
        <v>91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>
        <v>440.1206656879546</v>
      </c>
      <c r="AS69" s="12">
        <v>477.97104293711874</v>
      </c>
      <c r="AT69" s="12">
        <v>575.4771356962909</v>
      </c>
      <c r="AU69" s="12">
        <v>674.459203036053</v>
      </c>
      <c r="AV69" s="12">
        <v>710.88</v>
      </c>
      <c r="AW69" s="12">
        <v>795.47472</v>
      </c>
      <c r="AX69" s="12">
        <v>874.22671728</v>
      </c>
      <c r="AY69" s="12">
        <v>1040.3297935632</v>
      </c>
      <c r="AZ69" s="12">
        <v>1299.371912160437</v>
      </c>
      <c r="BA69" s="12">
        <v>1524.1632529641925</v>
      </c>
      <c r="BB69" s="12">
        <v>1700.9661903080387</v>
      </c>
      <c r="BC69" s="12">
        <v>1791.1173983943647</v>
      </c>
      <c r="BD69" s="12">
        <v>1834.1042159558297</v>
      </c>
      <c r="BE69" s="12">
        <v>1845.1088412515642</v>
      </c>
      <c r="BF69" s="12">
        <v>1909.6876506953693</v>
      </c>
      <c r="BG69" s="12">
        <v>1968.887967866926</v>
      </c>
      <c r="BH69" s="12">
        <v>1933.4479844453213</v>
      </c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>
        <v>503.65485248867753</v>
      </c>
      <c r="CG69" s="12">
        <v>546.9691698027038</v>
      </c>
      <c r="CH69" s="12">
        <v>658.5508804424554</v>
      </c>
      <c r="CI69" s="12">
        <v>771.8216318785578</v>
      </c>
      <c r="CJ69" s="12">
        <v>813.5</v>
      </c>
      <c r="CK69" s="12">
        <v>910.3065</v>
      </c>
      <c r="CL69" s="12">
        <v>1000.4268435</v>
      </c>
      <c r="CM69" s="12">
        <v>1190.507943765</v>
      </c>
      <c r="CN69" s="12">
        <v>1486.9444217624853</v>
      </c>
      <c r="CO69" s="12">
        <v>1744.185806727395</v>
      </c>
      <c r="CP69" s="12">
        <v>1946.5113603077727</v>
      </c>
      <c r="CQ69" s="12">
        <v>2049.6764624040848</v>
      </c>
      <c r="CR69" s="12">
        <v>2098.868697501783</v>
      </c>
      <c r="CS69" s="12">
        <v>2111.461909686793</v>
      </c>
      <c r="CT69" s="12">
        <v>2185.3630765258313</v>
      </c>
      <c r="CU69" s="12">
        <v>2253.109331898132</v>
      </c>
      <c r="CV69" s="12">
        <v>2212.5533639239657</v>
      </c>
    </row>
    <row r="70" spans="1:100" ht="12">
      <c r="A70" s="6" t="s">
        <v>4</v>
      </c>
      <c r="C70" s="24" t="s">
        <v>62</v>
      </c>
      <c r="E70" s="12">
        <v>106.8</v>
      </c>
      <c r="F70" s="12">
        <v>116.9</v>
      </c>
      <c r="G70" s="12">
        <v>114.7</v>
      </c>
      <c r="H70" s="12">
        <v>103</v>
      </c>
      <c r="I70" s="12">
        <v>110.2</v>
      </c>
      <c r="J70" s="12">
        <v>111.4</v>
      </c>
      <c r="K70" s="12">
        <v>117.6</v>
      </c>
      <c r="L70" s="12">
        <v>124</v>
      </c>
      <c r="M70" s="12">
        <v>115.3</v>
      </c>
      <c r="N70" s="12">
        <v>109</v>
      </c>
      <c r="O70" s="12">
        <v>103.1</v>
      </c>
      <c r="P70" s="12">
        <v>99.5</v>
      </c>
      <c r="Q70" s="12">
        <v>98.9</v>
      </c>
      <c r="R70" s="12">
        <v>99.6</v>
      </c>
      <c r="S70" s="12">
        <v>101.2</v>
      </c>
      <c r="T70" s="12">
        <v>99.6</v>
      </c>
      <c r="U70" s="24" t="s">
        <v>62</v>
      </c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>
        <v>445.2396536026458</v>
      </c>
      <c r="AS70" s="12">
        <v>475.51595004762567</v>
      </c>
      <c r="AT70" s="12">
        <v>555.8781456056745</v>
      </c>
      <c r="AU70" s="12">
        <v>637.5922330097087</v>
      </c>
      <c r="AV70" s="12">
        <v>656.72</v>
      </c>
      <c r="AW70" s="12">
        <v>723.7054400000001</v>
      </c>
      <c r="AX70" s="12">
        <v>806.2078601600001</v>
      </c>
      <c r="AY70" s="12">
        <v>948.1004435481602</v>
      </c>
      <c r="AZ70" s="12">
        <v>1175.6445499997187</v>
      </c>
      <c r="BA70" s="12">
        <v>1355.5181661496756</v>
      </c>
      <c r="BB70" s="12">
        <v>1477.5148011031463</v>
      </c>
      <c r="BC70" s="12">
        <v>1523.3177599373435</v>
      </c>
      <c r="BD70" s="12">
        <v>1515.7011711376567</v>
      </c>
      <c r="BE70" s="12">
        <v>1499.0284582551426</v>
      </c>
      <c r="BF70" s="12">
        <v>1493.0323444221222</v>
      </c>
      <c r="BG70" s="12">
        <v>1510.9487325551877</v>
      </c>
      <c r="BH70" s="12">
        <v>1504.9049376249668</v>
      </c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>
        <v>513.9388467131892</v>
      </c>
      <c r="CG70" s="12">
        <v>548.886688289686</v>
      </c>
      <c r="CH70" s="12">
        <v>641.6485386106431</v>
      </c>
      <c r="CI70" s="12">
        <v>735.9708737864077</v>
      </c>
      <c r="CJ70" s="12">
        <v>758.05</v>
      </c>
      <c r="CK70" s="12">
        <v>835.3711000000001</v>
      </c>
      <c r="CL70" s="12">
        <v>930.6034054</v>
      </c>
      <c r="CM70" s="12">
        <v>1094.3896047504002</v>
      </c>
      <c r="CN70" s="12">
        <v>1357.0431098904962</v>
      </c>
      <c r="CO70" s="12">
        <v>1564.670705703742</v>
      </c>
      <c r="CP70" s="12">
        <v>1705.4910692170786</v>
      </c>
      <c r="CQ70" s="12">
        <v>1758.3612923628077</v>
      </c>
      <c r="CR70" s="12">
        <v>1749.5694859009936</v>
      </c>
      <c r="CS70" s="12">
        <v>1730.3242215560829</v>
      </c>
      <c r="CT70" s="12">
        <v>1723.4029246698585</v>
      </c>
      <c r="CU70" s="12">
        <v>1744.083759765897</v>
      </c>
      <c r="CV70" s="12">
        <v>1737.1074247268332</v>
      </c>
    </row>
    <row r="71" spans="1:100" ht="12">
      <c r="A71" t="s">
        <v>5</v>
      </c>
      <c r="C71" s="23" t="s">
        <v>63</v>
      </c>
      <c r="E71" s="12">
        <v>107.2937730353492</v>
      </c>
      <c r="F71" s="12">
        <v>117.10545081088304</v>
      </c>
      <c r="G71" s="12">
        <v>122.55593565435751</v>
      </c>
      <c r="H71" s="12">
        <v>98.02465043933194</v>
      </c>
      <c r="I71" s="12">
        <v>98.68489924154728</v>
      </c>
      <c r="J71" s="12">
        <v>104.34824882503179</v>
      </c>
      <c r="K71" s="12">
        <v>110.50743960859205</v>
      </c>
      <c r="L71" s="12">
        <v>127.67842209166267</v>
      </c>
      <c r="M71" s="12">
        <v>124.82160382194864</v>
      </c>
      <c r="N71" s="12">
        <v>106.97707768925194</v>
      </c>
      <c r="O71" s="12">
        <v>100.68469139679844</v>
      </c>
      <c r="P71" s="12">
        <v>97.17415170018866</v>
      </c>
      <c r="Q71" s="12">
        <v>97.36153464227175</v>
      </c>
      <c r="R71" s="12">
        <v>98.0620085271133</v>
      </c>
      <c r="S71" s="12">
        <v>100.43645181313809</v>
      </c>
      <c r="T71" s="12">
        <v>99.34916216357138</v>
      </c>
      <c r="U71" s="23" t="s">
        <v>63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>
        <v>387.8476031731423</v>
      </c>
      <c r="AS71" s="12">
        <v>416.13632707163316</v>
      </c>
      <c r="AT71" s="12">
        <v>487.3183218050867</v>
      </c>
      <c r="AU71" s="12">
        <v>597.237528903337</v>
      </c>
      <c r="AV71" s="12">
        <v>585.44</v>
      </c>
      <c r="AW71" s="12">
        <v>577.7408741197145</v>
      </c>
      <c r="AX71" s="12">
        <v>602.8624848903534</v>
      </c>
      <c r="AY71" s="12">
        <v>666.2078964130646</v>
      </c>
      <c r="AZ71" s="12">
        <v>850.6037299902595</v>
      </c>
      <c r="BA71" s="12">
        <v>1061.7372179431595</v>
      </c>
      <c r="BB71" s="12">
        <v>1135.8154484947559</v>
      </c>
      <c r="BC71" s="12">
        <v>1143.592279154107</v>
      </c>
      <c r="BD71" s="12">
        <v>1111.2760961768568</v>
      </c>
      <c r="BE71" s="12">
        <v>1081.9554613505154</v>
      </c>
      <c r="BF71" s="12">
        <v>1060.9872567691107</v>
      </c>
      <c r="BG71" s="12">
        <v>1065.6179548884434</v>
      </c>
      <c r="BH71" s="12">
        <v>1058.6825100462527</v>
      </c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>
        <v>455.14986814710977</v>
      </c>
      <c r="CG71" s="12">
        <v>488.3474665004511</v>
      </c>
      <c r="CH71" s="12">
        <v>571.8815021688793</v>
      </c>
      <c r="CI71" s="12">
        <v>700.8747258172648</v>
      </c>
      <c r="CJ71" s="12">
        <v>687.03</v>
      </c>
      <c r="CK71" s="12">
        <v>677.9948632592022</v>
      </c>
      <c r="CL71" s="12">
        <v>707.4757669346463</v>
      </c>
      <c r="CM71" s="12">
        <v>781.8133558907278</v>
      </c>
      <c r="CN71" s="12">
        <v>998.2069565031564</v>
      </c>
      <c r="CO71" s="12">
        <v>1245.977932569501</v>
      </c>
      <c r="CP71" s="12">
        <v>1332.9107809158104</v>
      </c>
      <c r="CQ71" s="12">
        <v>1342.0371063597397</v>
      </c>
      <c r="CR71" s="12">
        <v>1304.1131736068355</v>
      </c>
      <c r="CS71" s="12">
        <v>1269.7045992956487</v>
      </c>
      <c r="CT71" s="12">
        <v>1245.0978324304488</v>
      </c>
      <c r="CU71" s="12">
        <v>1250.5320844954347</v>
      </c>
      <c r="CV71" s="12">
        <v>1242.3931485328587</v>
      </c>
    </row>
    <row r="72" spans="1:100" ht="12">
      <c r="A72" t="s">
        <v>6</v>
      </c>
      <c r="E72" s="12">
        <v>106.4390012703654</v>
      </c>
      <c r="F72" s="12">
        <v>119.59972982615999</v>
      </c>
      <c r="G72" s="12">
        <v>130.0411999724165</v>
      </c>
      <c r="H72" s="12">
        <v>101.1759043485263</v>
      </c>
      <c r="I72" s="12">
        <v>99.75457623767716</v>
      </c>
      <c r="J72" s="12">
        <v>105.86929773009217</v>
      </c>
      <c r="K72" s="12">
        <v>110.8568629192217</v>
      </c>
      <c r="L72" s="12">
        <v>127.3601775481889</v>
      </c>
      <c r="M72" s="12">
        <v>124.21115783748355</v>
      </c>
      <c r="N72" s="12">
        <v>107.77975957571358</v>
      </c>
      <c r="O72" s="12">
        <v>100.83333822131809</v>
      </c>
      <c r="P72" s="12">
        <v>97.31768741562911</v>
      </c>
      <c r="Q72" s="12">
        <v>97.78869985093479</v>
      </c>
      <c r="R72" s="12">
        <v>100.94775684833526</v>
      </c>
      <c r="S72" s="12">
        <v>100.31404937183204</v>
      </c>
      <c r="T72" s="12">
        <v>99.19914989872706</v>
      </c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>
        <v>359.53177144950723</v>
      </c>
      <c r="AS72" s="12">
        <v>382.68202678050824</v>
      </c>
      <c r="AT72" s="12">
        <v>457.68667012276103</v>
      </c>
      <c r="AU72" s="12">
        <v>595.1812379414339</v>
      </c>
      <c r="AV72" s="12">
        <v>602.18</v>
      </c>
      <c r="AW72" s="12">
        <v>600.7021071880442</v>
      </c>
      <c r="AX72" s="12">
        <v>635.9591023298481</v>
      </c>
      <c r="AY72" s="12">
        <v>705.0043102921126</v>
      </c>
      <c r="AZ72" s="12">
        <v>897.8947413104191</v>
      </c>
      <c r="BA72" s="12">
        <v>1115.2854543435494</v>
      </c>
      <c r="BB72" s="12">
        <v>1202.0519812743826</v>
      </c>
      <c r="BC72" s="12">
        <v>1212.0691398744532</v>
      </c>
      <c r="BD72" s="12">
        <v>1179.5576568043248</v>
      </c>
      <c r="BE72" s="12">
        <v>1153.4740965811006</v>
      </c>
      <c r="BF72" s="12">
        <v>1164.4062263252213</v>
      </c>
      <c r="BG72" s="12">
        <v>1168.0630367645688</v>
      </c>
      <c r="BH72" s="12">
        <v>1158.708602751708</v>
      </c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>
        <v>426.741727794904</v>
      </c>
      <c r="CG72" s="12">
        <v>454.2196330687972</v>
      </c>
      <c r="CH72" s="12">
        <v>543.2454539676567</v>
      </c>
      <c r="CI72" s="12">
        <v>706.4429071351423</v>
      </c>
      <c r="CJ72" s="12">
        <v>714.75</v>
      </c>
      <c r="CK72" s="12">
        <v>712.9958336587976</v>
      </c>
      <c r="CL72" s="12">
        <v>754.8436819393852</v>
      </c>
      <c r="CM72" s="12">
        <v>836.7960257419501</v>
      </c>
      <c r="CN72" s="12">
        <v>1065.7449041011362</v>
      </c>
      <c r="CO72" s="12">
        <v>1323.774084978</v>
      </c>
      <c r="CP72" s="12">
        <v>1426.7605261148908</v>
      </c>
      <c r="CQ72" s="12">
        <v>1438.6502669056852</v>
      </c>
      <c r="CR72" s="12">
        <v>1400.0611697513887</v>
      </c>
      <c r="CS72" s="12">
        <v>1369.101615017672</v>
      </c>
      <c r="CT72" s="12">
        <v>1382.0773693346707</v>
      </c>
      <c r="CU72" s="12">
        <v>1386.417774631299</v>
      </c>
      <c r="CV72" s="12">
        <v>1375.314646479098</v>
      </c>
    </row>
    <row r="73" spans="1:100" ht="12">
      <c r="A73" t="s">
        <v>7</v>
      </c>
      <c r="E73" s="12">
        <v>106.67090492556099</v>
      </c>
      <c r="F73" s="12">
        <v>114.92562286106312</v>
      </c>
      <c r="G73" s="12">
        <v>121.00646618113521</v>
      </c>
      <c r="H73" s="12">
        <v>101.74598426398971</v>
      </c>
      <c r="I73" s="12">
        <v>101.01737603938587</v>
      </c>
      <c r="J73" s="12">
        <v>107.49765135914367</v>
      </c>
      <c r="K73" s="12">
        <v>112.53959566561014</v>
      </c>
      <c r="L73" s="12">
        <v>126.0972769466346</v>
      </c>
      <c r="M73" s="12">
        <v>127.69743249545127</v>
      </c>
      <c r="N73" s="12">
        <v>106.91076000693775</v>
      </c>
      <c r="O73" s="12">
        <v>100.97705021344711</v>
      </c>
      <c r="P73" s="12">
        <v>97.70406029196614</v>
      </c>
      <c r="Q73" s="12">
        <v>98.34951158546403</v>
      </c>
      <c r="R73" s="12">
        <v>99.680346319963</v>
      </c>
      <c r="S73" s="12">
        <v>100.41648307452861</v>
      </c>
      <c r="T73" s="12">
        <v>101.47689438875021</v>
      </c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>
        <v>373.63211548179515</v>
      </c>
      <c r="AS73" s="12">
        <v>398.55675867694794</v>
      </c>
      <c r="AT73" s="12">
        <v>458.04383736434664</v>
      </c>
      <c r="AU73" s="12">
        <v>554.262661155062</v>
      </c>
      <c r="AV73" s="12">
        <v>563.94</v>
      </c>
      <c r="AW73" s="12">
        <v>569.6773904365127</v>
      </c>
      <c r="AX73" s="12">
        <v>612.3898150433101</v>
      </c>
      <c r="AY73" s="12">
        <v>689.181021747119</v>
      </c>
      <c r="AZ73" s="12">
        <v>869.0385016561107</v>
      </c>
      <c r="BA73" s="12">
        <v>1109.739854011793</v>
      </c>
      <c r="BB73" s="12">
        <v>1186.4313120238894</v>
      </c>
      <c r="BC73" s="12">
        <v>1198.0233416904223</v>
      </c>
      <c r="BD73" s="12">
        <v>1170.517448077038</v>
      </c>
      <c r="BE73" s="12">
        <v>1151.1981932064043</v>
      </c>
      <c r="BF73" s="12">
        <v>1147.5183458173003</v>
      </c>
      <c r="BG73" s="12">
        <v>1152.29756550474</v>
      </c>
      <c r="BH73" s="12">
        <v>1169.315783591385</v>
      </c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>
        <v>444.41113257035096</v>
      </c>
      <c r="CG73" s="12">
        <v>474.0573767027279</v>
      </c>
      <c r="CH73" s="12">
        <v>544.8133928944263</v>
      </c>
      <c r="CI73" s="12">
        <v>659.2594340230892</v>
      </c>
      <c r="CJ73" s="12">
        <v>670.77</v>
      </c>
      <c r="CK73" s="12">
        <v>677.5942532593887</v>
      </c>
      <c r="CL73" s="12">
        <v>728.3979079983706</v>
      </c>
      <c r="CM73" s="12">
        <v>819.7360604981292</v>
      </c>
      <c r="CN73" s="12">
        <v>1033.664850437758</v>
      </c>
      <c r="CO73" s="12">
        <v>1319.9634746169634</v>
      </c>
      <c r="CP73" s="12">
        <v>1411.1829825269785</v>
      </c>
      <c r="CQ73" s="12">
        <v>1424.9709488698877</v>
      </c>
      <c r="CR73" s="12">
        <v>1392.2544750268373</v>
      </c>
      <c r="CS73" s="12">
        <v>1369.2754762156605</v>
      </c>
      <c r="CT73" s="12">
        <v>1364.898536766093</v>
      </c>
      <c r="CU73" s="12">
        <v>1370.5831081562123</v>
      </c>
      <c r="CV73" s="12">
        <v>1390.8251731737298</v>
      </c>
    </row>
    <row r="74" spans="1:100" ht="12">
      <c r="A74" t="s">
        <v>8</v>
      </c>
      <c r="E74" s="12">
        <v>105.25100255394116</v>
      </c>
      <c r="F74" s="12">
        <v>115.50078980603784</v>
      </c>
      <c r="G74" s="12">
        <v>119.50328149047154</v>
      </c>
      <c r="H74" s="12">
        <v>102.15190736880433</v>
      </c>
      <c r="I74" s="12">
        <v>101.92379774172306</v>
      </c>
      <c r="J74" s="12">
        <v>103.74358285259274</v>
      </c>
      <c r="K74" s="12">
        <v>110.10211288323771</v>
      </c>
      <c r="L74" s="12">
        <v>126.15422247269748</v>
      </c>
      <c r="M74" s="12">
        <v>123.37295247348187</v>
      </c>
      <c r="N74" s="12">
        <v>105.85725999293177</v>
      </c>
      <c r="O74" s="12">
        <v>100.32905549662837</v>
      </c>
      <c r="P74" s="12">
        <v>98.18030691233733</v>
      </c>
      <c r="Q74" s="12">
        <v>97.84258958125736</v>
      </c>
      <c r="R74" s="12">
        <v>98.80663533205568</v>
      </c>
      <c r="S74" s="12">
        <v>100.25346801477836</v>
      </c>
      <c r="T74" s="12">
        <v>98.44754430296418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>
        <v>411.49254071026985</v>
      </c>
      <c r="AS74" s="12">
        <v>433.1000245322435</v>
      </c>
      <c r="AT74" s="12">
        <v>500.23394898488493</v>
      </c>
      <c r="AU74" s="12">
        <v>597.7959841663088</v>
      </c>
      <c r="AV74" s="12">
        <v>610.66</v>
      </c>
      <c r="AW74" s="12">
        <v>622.407863289606</v>
      </c>
      <c r="AX74" s="12">
        <v>645.7082173329046</v>
      </c>
      <c r="AY74" s="12">
        <v>710.9383903442165</v>
      </c>
      <c r="AZ74" s="12">
        <v>896.8787985986572</v>
      </c>
      <c r="BA74" s="12">
        <v>1106.5058539398567</v>
      </c>
      <c r="BB74" s="12">
        <v>1171.316778642124</v>
      </c>
      <c r="BC74" s="12">
        <v>1175.1710608851765</v>
      </c>
      <c r="BD74" s="12">
        <v>1153.7865543220369</v>
      </c>
      <c r="BE74" s="12">
        <v>1128.8946429890414</v>
      </c>
      <c r="BF74" s="12">
        <v>1115.422813181294</v>
      </c>
      <c r="BG74" s="12">
        <v>1118.2500532422496</v>
      </c>
      <c r="BH74" s="12">
        <v>1100.8897165835842</v>
      </c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>
        <v>482.89356519797207</v>
      </c>
      <c r="CG74" s="12">
        <v>508.2503186393351</v>
      </c>
      <c r="CH74" s="12">
        <v>587.033132220136</v>
      </c>
      <c r="CI74" s="12">
        <v>701.5238564393611</v>
      </c>
      <c r="CJ74" s="12">
        <v>716.62</v>
      </c>
      <c r="CK74" s="12">
        <v>730.4063193767358</v>
      </c>
      <c r="CL74" s="12">
        <v>757.7496851031771</v>
      </c>
      <c r="CM74" s="12">
        <v>834.2984136646784</v>
      </c>
      <c r="CN74" s="12">
        <v>1052.502676860724</v>
      </c>
      <c r="CO74" s="12">
        <v>1298.5036273055057</v>
      </c>
      <c r="CP74" s="12">
        <v>1374.5603607744392</v>
      </c>
      <c r="CQ74" s="12">
        <v>1379.0834271960423</v>
      </c>
      <c r="CR74" s="12">
        <v>1353.9883413982545</v>
      </c>
      <c r="CS74" s="12">
        <v>1324.7772558523677</v>
      </c>
      <c r="CT74" s="12">
        <v>1308.9678321520632</v>
      </c>
      <c r="CU74" s="12">
        <v>1312.2856469303065</v>
      </c>
      <c r="CV74" s="12">
        <v>1291.9129936431536</v>
      </c>
    </row>
    <row r="75" spans="1:100" ht="12">
      <c r="A75" t="s">
        <v>9</v>
      </c>
      <c r="E75" s="12">
        <v>105.54825672230757</v>
      </c>
      <c r="F75" s="12">
        <v>116.01513605424303</v>
      </c>
      <c r="G75" s="12">
        <v>119.84596070334523</v>
      </c>
      <c r="H75" s="12">
        <v>109.62353333555407</v>
      </c>
      <c r="I75" s="12">
        <v>105.12115823574518</v>
      </c>
      <c r="J75" s="12">
        <v>106.55397629364236</v>
      </c>
      <c r="K75" s="12">
        <v>110.30551895835188</v>
      </c>
      <c r="L75" s="12">
        <v>122.85734323041822</v>
      </c>
      <c r="M75" s="12">
        <v>119.39223747750725</v>
      </c>
      <c r="N75" s="12">
        <v>105.44251217855974</v>
      </c>
      <c r="O75" s="12">
        <v>102.34920882033245</v>
      </c>
      <c r="P75" s="12">
        <v>98.65249540678936</v>
      </c>
      <c r="Q75" s="12">
        <v>97.83015650838433</v>
      </c>
      <c r="R75" s="12">
        <v>98.60302691377167</v>
      </c>
      <c r="S75" s="12">
        <v>100.26131854856786</v>
      </c>
      <c r="T75" s="12">
        <v>99.75913679545687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>
        <v>389.9261593315697</v>
      </c>
      <c r="AS75" s="12">
        <v>411.5602636787193</v>
      </c>
      <c r="AT75" s="12">
        <v>477.4721998520676</v>
      </c>
      <c r="AU75" s="12">
        <v>572.2311450041069</v>
      </c>
      <c r="AV75" s="12">
        <v>627.3</v>
      </c>
      <c r="AW75" s="12">
        <v>659.4250256128296</v>
      </c>
      <c r="AX75" s="12">
        <v>702.6435854658395</v>
      </c>
      <c r="AY75" s="12">
        <v>775.054653375665</v>
      </c>
      <c r="AZ75" s="12">
        <v>952.2115557210691</v>
      </c>
      <c r="BA75" s="12">
        <v>1136.8666818947652</v>
      </c>
      <c r="BB75" s="12">
        <v>1198.7407895108756</v>
      </c>
      <c r="BC75" s="12">
        <v>1226.901713870988</v>
      </c>
      <c r="BD75" s="12">
        <v>1210.3691569223963</v>
      </c>
      <c r="BE75" s="12">
        <v>1184.1060405463925</v>
      </c>
      <c r="BF75" s="12">
        <v>1167.5643978475555</v>
      </c>
      <c r="BG75" s="12">
        <v>1170.6154601856058</v>
      </c>
      <c r="BH75" s="12">
        <v>1167.7958782753253</v>
      </c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>
        <v>449.38787844787447</v>
      </c>
      <c r="CG75" s="12">
        <v>474.32107162309416</v>
      </c>
      <c r="CH75" s="12">
        <v>550.2842365774762</v>
      </c>
      <c r="CI75" s="12">
        <v>659.4934299253454</v>
      </c>
      <c r="CJ75" s="12">
        <v>722.96</v>
      </c>
      <c r="CK75" s="12">
        <v>759.9839255811435</v>
      </c>
      <c r="CL75" s="12">
        <v>809.7930918992242</v>
      </c>
      <c r="CM75" s="12">
        <v>893.2464725083227</v>
      </c>
      <c r="CN75" s="12">
        <v>1097.4188846231534</v>
      </c>
      <c r="CO75" s="12">
        <v>1310.2329608522869</v>
      </c>
      <c r="CP75" s="12">
        <v>1381.5425493141763</v>
      </c>
      <c r="CQ75" s="12">
        <v>1413.997868739311</v>
      </c>
      <c r="CR75" s="12">
        <v>1394.944182510148</v>
      </c>
      <c r="CS75" s="12">
        <v>1364.6760769542802</v>
      </c>
      <c r="CT75" s="12">
        <v>1345.6119194450323</v>
      </c>
      <c r="CU75" s="12">
        <v>1349.1282529822822</v>
      </c>
      <c r="CV75" s="12">
        <v>1345.8786994387522</v>
      </c>
    </row>
    <row r="76" spans="1:100" ht="12">
      <c r="A76" t="s">
        <v>10</v>
      </c>
      <c r="E76" s="12">
        <v>105.8475450819004</v>
      </c>
      <c r="F76" s="12">
        <v>115.04129691853656</v>
      </c>
      <c r="G76" s="12">
        <v>112.62413458250316</v>
      </c>
      <c r="H76" s="12">
        <v>106.24091866215005</v>
      </c>
      <c r="I76" s="12">
        <v>100.79511047575414</v>
      </c>
      <c r="J76" s="12">
        <v>109.55173362831431</v>
      </c>
      <c r="K76" s="12">
        <v>114.54178399301556</v>
      </c>
      <c r="L76" s="12">
        <v>128.36600651698853</v>
      </c>
      <c r="M76" s="12">
        <v>121.30070101164637</v>
      </c>
      <c r="N76" s="12">
        <v>104.64148052688921</v>
      </c>
      <c r="O76" s="12">
        <v>102.77053544160015</v>
      </c>
      <c r="P76" s="12">
        <v>99.33059580596462</v>
      </c>
      <c r="Q76" s="12">
        <v>95.34535986779494</v>
      </c>
      <c r="R76" s="12">
        <v>96.30277375033326</v>
      </c>
      <c r="S76" s="12">
        <v>100.21628468614314</v>
      </c>
      <c r="T76" s="12">
        <v>99.27186332294437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>
        <v>408.7181487983348</v>
      </c>
      <c r="AS76" s="12">
        <v>432.61812680722625</v>
      </c>
      <c r="AT76" s="12">
        <v>497.6895037837122</v>
      </c>
      <c r="AU76" s="12">
        <v>560.5184965443602</v>
      </c>
      <c r="AV76" s="12">
        <v>595.5</v>
      </c>
      <c r="AW76" s="12">
        <v>600.2348828831159</v>
      </c>
      <c r="AX76" s="12">
        <v>657.5677200403355</v>
      </c>
      <c r="AY76" s="12">
        <v>753.1897974963982</v>
      </c>
      <c r="AZ76" s="12">
        <v>966.8396645395192</v>
      </c>
      <c r="BA76" s="12">
        <v>1172.7832907450868</v>
      </c>
      <c r="BB76" s="12">
        <v>1227.2177988076303</v>
      </c>
      <c r="BC76" s="12">
        <v>1261.218302869221</v>
      </c>
      <c r="BD76" s="12">
        <v>1252.7756546538726</v>
      </c>
      <c r="BE76" s="12">
        <v>1194.4634562658587</v>
      </c>
      <c r="BF76" s="12">
        <v>1150.3014398181208</v>
      </c>
      <c r="BG76" s="12">
        <v>1152.7893656769315</v>
      </c>
      <c r="BH76" s="12">
        <v>1144.3954834962408</v>
      </c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>
        <v>481.0657223748797</v>
      </c>
      <c r="CG76" s="12">
        <v>509.1962573643207</v>
      </c>
      <c r="CH76" s="12">
        <v>585.7859783325637</v>
      </c>
      <c r="CI76" s="12">
        <v>659.7363886026993</v>
      </c>
      <c r="CJ76" s="12">
        <v>700.91</v>
      </c>
      <c r="CK76" s="12">
        <v>706.4830088356083</v>
      </c>
      <c r="CL76" s="12">
        <v>773.9643839688858</v>
      </c>
      <c r="CM76" s="12">
        <v>886.5126128685147</v>
      </c>
      <c r="CN76" s="12">
        <v>1137.9808384087228</v>
      </c>
      <c r="CO76" s="12">
        <v>1380.3787343679912</v>
      </c>
      <c r="CP76" s="12">
        <v>1444.4487445210011</v>
      </c>
      <c r="CQ76" s="12">
        <v>1484.4677089237036</v>
      </c>
      <c r="CR76" s="12">
        <v>1474.5306198210676</v>
      </c>
      <c r="CS76" s="12">
        <v>1405.8965258292242</v>
      </c>
      <c r="CT76" s="12">
        <v>1353.9173504331134</v>
      </c>
      <c r="CU76" s="12">
        <v>1356.8456663251352</v>
      </c>
      <c r="CV76" s="12">
        <v>1346.965975377582</v>
      </c>
    </row>
    <row r="77" spans="1:100" ht="12">
      <c r="A77" s="6" t="s">
        <v>11</v>
      </c>
      <c r="E77" s="12">
        <v>108.1</v>
      </c>
      <c r="F77" s="12">
        <v>120.1</v>
      </c>
      <c r="G77" s="12">
        <v>115.9</v>
      </c>
      <c r="H77" s="12">
        <v>106.3</v>
      </c>
      <c r="I77" s="12">
        <v>110.5</v>
      </c>
      <c r="J77" s="12">
        <v>110</v>
      </c>
      <c r="K77" s="12">
        <v>120.2</v>
      </c>
      <c r="L77" s="12">
        <v>123.9</v>
      </c>
      <c r="M77" s="12">
        <v>118.7</v>
      </c>
      <c r="N77" s="12">
        <v>109.2</v>
      </c>
      <c r="O77" s="12">
        <v>102.8</v>
      </c>
      <c r="P77" s="12">
        <v>100</v>
      </c>
      <c r="Q77" s="12">
        <v>101.5</v>
      </c>
      <c r="R77" s="12">
        <v>102.5</v>
      </c>
      <c r="S77" s="12">
        <v>100</v>
      </c>
      <c r="T77" s="12">
        <v>100.5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>
        <v>456.5352009329452</v>
      </c>
      <c r="AS77" s="12">
        <v>493.5145522085138</v>
      </c>
      <c r="AT77" s="12">
        <v>592.710977202425</v>
      </c>
      <c r="AU77" s="12">
        <v>686.9520225776106</v>
      </c>
      <c r="AV77" s="12">
        <v>730.23</v>
      </c>
      <c r="AW77" s="12">
        <v>806.90415</v>
      </c>
      <c r="AX77" s="12">
        <v>887.594565</v>
      </c>
      <c r="AY77" s="12">
        <v>1066.8886671300002</v>
      </c>
      <c r="AZ77" s="12">
        <v>1321.8750585740702</v>
      </c>
      <c r="BA77" s="12">
        <v>1569.0656945274216</v>
      </c>
      <c r="BB77" s="12">
        <v>1713.4197384239444</v>
      </c>
      <c r="BC77" s="12">
        <v>1761.3954910998148</v>
      </c>
      <c r="BD77" s="12">
        <v>1761.3954910998148</v>
      </c>
      <c r="BE77" s="12">
        <v>1787.816423466312</v>
      </c>
      <c r="BF77" s="12">
        <v>1832.5118340529696</v>
      </c>
      <c r="BG77" s="12">
        <v>1832.5118340529696</v>
      </c>
      <c r="BH77" s="12">
        <v>1841.6743932232343</v>
      </c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>
        <v>532.1148682169294</v>
      </c>
      <c r="CG77" s="12">
        <v>575.2161725425007</v>
      </c>
      <c r="CH77" s="12">
        <v>690.8346232235432</v>
      </c>
      <c r="CI77" s="12">
        <v>800.6773283160866</v>
      </c>
      <c r="CJ77" s="12">
        <v>851.12</v>
      </c>
      <c r="CK77" s="12">
        <v>940.4876</v>
      </c>
      <c r="CL77" s="12">
        <v>1034.53636</v>
      </c>
      <c r="CM77" s="12">
        <v>1243.51270472</v>
      </c>
      <c r="CN77" s="12">
        <v>1540.7122411480802</v>
      </c>
      <c r="CO77" s="12">
        <v>1828.8254302427713</v>
      </c>
      <c r="CP77" s="12">
        <v>1997.0773698251064</v>
      </c>
      <c r="CQ77" s="12">
        <v>2052.9955361802095</v>
      </c>
      <c r="CR77" s="12">
        <v>2052.9955361802095</v>
      </c>
      <c r="CS77" s="12">
        <v>2083.7904692229126</v>
      </c>
      <c r="CT77" s="12">
        <v>2135.885230953485</v>
      </c>
      <c r="CU77" s="12">
        <v>2135.885230953485</v>
      </c>
      <c r="CV77" s="12">
        <v>2146.5646571082525</v>
      </c>
    </row>
    <row r="78" spans="1:100" ht="12">
      <c r="A78" t="s">
        <v>12</v>
      </c>
      <c r="E78" s="12">
        <v>107.96161529023506</v>
      </c>
      <c r="F78" s="12">
        <v>119.59513206654304</v>
      </c>
      <c r="G78" s="12">
        <v>117.79210050720565</v>
      </c>
      <c r="H78" s="12">
        <v>103.65255076766987</v>
      </c>
      <c r="I78" s="12">
        <v>101.76961326104816</v>
      </c>
      <c r="J78" s="12">
        <v>107.17142107322616</v>
      </c>
      <c r="K78" s="12">
        <v>118.14668422101171</v>
      </c>
      <c r="L78" s="12">
        <v>128.39920138315222</v>
      </c>
      <c r="M78" s="12">
        <v>120.94181894922235</v>
      </c>
      <c r="N78" s="12">
        <v>107.27135349263737</v>
      </c>
      <c r="O78" s="12">
        <v>98.97031153882885</v>
      </c>
      <c r="P78" s="12">
        <v>99.53354610874008</v>
      </c>
      <c r="Q78" s="12">
        <v>98.10270827104664</v>
      </c>
      <c r="R78" s="12">
        <v>98.99916061853966</v>
      </c>
      <c r="S78" s="12">
        <v>101.54276170494909</v>
      </c>
      <c r="T78" s="12">
        <v>99.88143277174687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>
        <v>395.4528661984289</v>
      </c>
      <c r="AS78" s="12">
        <v>426.93730205935583</v>
      </c>
      <c r="AT78" s="12">
        <v>510.5962302392224</v>
      </c>
      <c r="AU78" s="12">
        <v>601.442024709388</v>
      </c>
      <c r="AV78" s="12">
        <v>623.41</v>
      </c>
      <c r="AW78" s="12">
        <v>634.4419460307004</v>
      </c>
      <c r="AX78" s="12">
        <v>679.9404494457322</v>
      </c>
      <c r="AY78" s="12">
        <v>803.3270956975767</v>
      </c>
      <c r="AZ78" s="12">
        <v>1031.4655753701595</v>
      </c>
      <c r="BA78" s="12">
        <v>1247.473228687733</v>
      </c>
      <c r="BB78" s="12">
        <v>1338.1814168716346</v>
      </c>
      <c r="BC78" s="12">
        <v>1324.4023172325706</v>
      </c>
      <c r="BD78" s="12">
        <v>1318.2245910879028</v>
      </c>
      <c r="BE78" s="12">
        <v>1293.2140249521628</v>
      </c>
      <c r="BF78" s="12">
        <v>1280.2710297038732</v>
      </c>
      <c r="BG78" s="12">
        <v>1300.0225608697017</v>
      </c>
      <c r="BH78" s="12">
        <v>1298.4811601526133</v>
      </c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>
        <v>473.5208860297449</v>
      </c>
      <c r="CG78" s="12">
        <v>511.2207972943456</v>
      </c>
      <c r="CH78" s="12">
        <v>611.3951876758069</v>
      </c>
      <c r="CI78" s="12">
        <v>720.175233963305</v>
      </c>
      <c r="CJ78" s="12">
        <v>746.48</v>
      </c>
      <c r="CK78" s="12">
        <v>759.6898090710723</v>
      </c>
      <c r="CL78" s="12">
        <v>814.1703641299468</v>
      </c>
      <c r="CM78" s="12">
        <v>961.9152891296693</v>
      </c>
      <c r="CN78" s="12">
        <v>1235.0915492249349</v>
      </c>
      <c r="CO78" s="12">
        <v>1493.7421853207663</v>
      </c>
      <c r="CP78" s="12">
        <v>1602.3574598840855</v>
      </c>
      <c r="CQ78" s="12">
        <v>1585.858170012944</v>
      </c>
      <c r="CR78" s="12">
        <v>1578.4608728690553</v>
      </c>
      <c r="CS78" s="12">
        <v>1548.5128652833457</v>
      </c>
      <c r="CT78" s="12">
        <v>1533.01473870061</v>
      </c>
      <c r="CU78" s="12">
        <v>1556.6655030205084</v>
      </c>
      <c r="CV78" s="12">
        <v>1554.8198078804041</v>
      </c>
    </row>
    <row r="79" spans="1:100" ht="12">
      <c r="A79" t="s">
        <v>13</v>
      </c>
      <c r="E79" s="12">
        <v>106.26887244151337</v>
      </c>
      <c r="F79" s="12">
        <v>118.33143570750462</v>
      </c>
      <c r="G79" s="12">
        <v>119.49508503458179</v>
      </c>
      <c r="H79" s="12">
        <v>102.36377044018546</v>
      </c>
      <c r="I79" s="12">
        <v>101.37668095676388</v>
      </c>
      <c r="J79" s="12">
        <v>107.46741161318927</v>
      </c>
      <c r="K79" s="12">
        <v>119.57069098944199</v>
      </c>
      <c r="L79" s="12">
        <v>127.19658112030747</v>
      </c>
      <c r="M79" s="12">
        <v>118.84113943682532</v>
      </c>
      <c r="N79" s="12">
        <v>106.47864805467158</v>
      </c>
      <c r="O79" s="12">
        <v>100.02462839039092</v>
      </c>
      <c r="P79" s="12">
        <v>99.33429079242097</v>
      </c>
      <c r="Q79" s="12">
        <v>98.4984302447694</v>
      </c>
      <c r="R79" s="12">
        <v>100.06057386625544</v>
      </c>
      <c r="S79" s="12">
        <v>100.09509995360618</v>
      </c>
      <c r="T79" s="12">
        <v>99.2381556650829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>
        <v>397.91606641726145</v>
      </c>
      <c r="AS79" s="12">
        <v>422.86091704524716</v>
      </c>
      <c r="AT79" s="12">
        <v>500.3773941855611</v>
      </c>
      <c r="AU79" s="12">
        <v>597.9263926758607</v>
      </c>
      <c r="AV79" s="12">
        <v>612.06</v>
      </c>
      <c r="AW79" s="12">
        <v>620.486113463969</v>
      </c>
      <c r="AX79" s="12">
        <v>666.8203655590041</v>
      </c>
      <c r="AY79" s="12">
        <v>797.3217187572242</v>
      </c>
      <c r="AZ79" s="12">
        <v>1014.1659667888625</v>
      </c>
      <c r="BA79" s="12">
        <v>1205.2463907123797</v>
      </c>
      <c r="BB79" s="12">
        <v>1283.3300625582667</v>
      </c>
      <c r="BC79" s="12">
        <v>1283.6461260960773</v>
      </c>
      <c r="BD79" s="12">
        <v>1275.1007756419244</v>
      </c>
      <c r="BE79" s="12">
        <v>1255.9542480461744</v>
      </c>
      <c r="BF79" s="12">
        <v>1256.7150280926153</v>
      </c>
      <c r="BG79" s="12">
        <v>1257.9101635012933</v>
      </c>
      <c r="BH79" s="12">
        <v>1248.3268461823122</v>
      </c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>
        <v>469.67046345427275</v>
      </c>
      <c r="CG79" s="12">
        <v>499.1135057036858</v>
      </c>
      <c r="CH79" s="12">
        <v>590.6081771092294</v>
      </c>
      <c r="CI79" s="12">
        <v>705.7477434578669</v>
      </c>
      <c r="CJ79" s="12">
        <v>722.43</v>
      </c>
      <c r="CK79" s="12">
        <v>732.3755562359493</v>
      </c>
      <c r="CL79" s="12">
        <v>787.0650535744721</v>
      </c>
      <c r="CM79" s="12">
        <v>941.0991230954179</v>
      </c>
      <c r="CN79" s="12">
        <v>1197.0459095305655</v>
      </c>
      <c r="CO79" s="12">
        <v>1422.582998468033</v>
      </c>
      <c r="CP79" s="12">
        <v>1514.7471442243711</v>
      </c>
      <c r="CQ79" s="12">
        <v>1515.1202020644857</v>
      </c>
      <c r="CR79" s="12">
        <v>1505.0339073734526</v>
      </c>
      <c r="CS79" s="12">
        <v>1482.4347734143676</v>
      </c>
      <c r="CT79" s="12">
        <v>1483.3327414713397</v>
      </c>
      <c r="CU79" s="12">
        <v>1484.743390220304</v>
      </c>
      <c r="CV79" s="12">
        <v>1473.4319568138544</v>
      </c>
    </row>
    <row r="80" spans="1:100" ht="12">
      <c r="A80" t="s">
        <v>14</v>
      </c>
      <c r="E80" s="12">
        <v>108.4193597640928</v>
      </c>
      <c r="F80" s="12">
        <v>118.699865182048</v>
      </c>
      <c r="G80" s="12">
        <v>115.11778700230309</v>
      </c>
      <c r="H80" s="12">
        <v>101.61122421319843</v>
      </c>
      <c r="I80" s="12">
        <v>109.25720870725576</v>
      </c>
      <c r="J80" s="12">
        <v>111.83534891093407</v>
      </c>
      <c r="K80" s="12">
        <v>119.42908939737104</v>
      </c>
      <c r="L80" s="12">
        <v>136.10317396205096</v>
      </c>
      <c r="M80" s="12">
        <v>116.50158207655822</v>
      </c>
      <c r="N80" s="12">
        <v>109.51964744559015</v>
      </c>
      <c r="O80" s="12">
        <v>98.1425439721681</v>
      </c>
      <c r="P80" s="12">
        <v>99.96376098000857</v>
      </c>
      <c r="Q80" s="12">
        <v>97.894049710165</v>
      </c>
      <c r="R80" s="12">
        <v>97.6522902254699</v>
      </c>
      <c r="S80" s="12">
        <v>101.71874254625806</v>
      </c>
      <c r="T80" s="12">
        <v>98.93507084910979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>
        <v>356.2131331695459</v>
      </c>
      <c r="AS80" s="12">
        <v>386.203998378037</v>
      </c>
      <c r="AT80" s="12">
        <v>458.42362540240885</v>
      </c>
      <c r="AU80" s="12">
        <v>527.7271326589807</v>
      </c>
      <c r="AV80" s="12">
        <v>536.23</v>
      </c>
      <c r="AW80" s="12">
        <v>585.8699302509175</v>
      </c>
      <c r="AX80" s="12">
        <v>655.2096806603597</v>
      </c>
      <c r="AY80" s="12">
        <v>782.5109552560903</v>
      </c>
      <c r="AZ80" s="12">
        <v>1065.0222467043034</v>
      </c>
      <c r="BA80" s="12">
        <v>1240.7677668778183</v>
      </c>
      <c r="BB80" s="12">
        <v>1358.8844839031083</v>
      </c>
      <c r="BC80" s="12">
        <v>1333.6438021455776</v>
      </c>
      <c r="BD80" s="12">
        <v>1333.1605027015037</v>
      </c>
      <c r="BE80" s="12">
        <v>1305.0848052308957</v>
      </c>
      <c r="BF80" s="12">
        <v>1274.4452016925827</v>
      </c>
      <c r="BG80" s="12">
        <v>1296.3496336028174</v>
      </c>
      <c r="BH80" s="12">
        <v>1282.5444284571224</v>
      </c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>
        <v>431.4773816974342</v>
      </c>
      <c r="CG80" s="12">
        <v>467.80501476322917</v>
      </c>
      <c r="CH80" s="12">
        <v>555.2839218388128</v>
      </c>
      <c r="CI80" s="12">
        <v>639.2305624004396</v>
      </c>
      <c r="CJ80" s="12">
        <v>649.53</v>
      </c>
      <c r="CK80" s="12">
        <v>709.6583477162383</v>
      </c>
      <c r="CL80" s="12">
        <v>793.6488892440249</v>
      </c>
      <c r="CM80" s="12">
        <v>947.8476414364886</v>
      </c>
      <c r="CN80" s="12">
        <v>1290.0507243195011</v>
      </c>
      <c r="CO80" s="12">
        <v>1502.9295034223173</v>
      </c>
      <c r="CP80" s="12">
        <v>1646.0030935038806</v>
      </c>
      <c r="CQ80" s="12">
        <v>1615.4293098252933</v>
      </c>
      <c r="CR80" s="12">
        <v>1614.8438940747583</v>
      </c>
      <c r="CS80" s="12">
        <v>1580.8360844071083</v>
      </c>
      <c r="CT80" s="12">
        <v>1543.7226411341835</v>
      </c>
      <c r="CU80" s="12">
        <v>1570.2552589635752</v>
      </c>
      <c r="CV80" s="12">
        <v>1553.5331529674854</v>
      </c>
    </row>
    <row r="81" spans="1:100" ht="12">
      <c r="A81" t="s">
        <v>15</v>
      </c>
      <c r="E81" s="12">
        <v>107.49492251171034</v>
      </c>
      <c r="F81" s="12">
        <v>128.4305234083838</v>
      </c>
      <c r="G81" s="12">
        <v>119.824466746297</v>
      </c>
      <c r="H81" s="12">
        <v>97.03981931660144</v>
      </c>
      <c r="I81" s="12">
        <v>103.33614657596276</v>
      </c>
      <c r="J81" s="12">
        <v>103.97863217978622</v>
      </c>
      <c r="K81" s="12">
        <v>116.33761928859958</v>
      </c>
      <c r="L81" s="12">
        <v>131.85524108685223</v>
      </c>
      <c r="M81" s="12">
        <v>117.21680816929009</v>
      </c>
      <c r="N81" s="12">
        <v>104.69137790117387</v>
      </c>
      <c r="O81" s="12">
        <v>99.04210886411518</v>
      </c>
      <c r="P81" s="12">
        <v>99.60618697485691</v>
      </c>
      <c r="Q81" s="12">
        <v>98.37140036913257</v>
      </c>
      <c r="R81" s="12">
        <v>100.01329099514768</v>
      </c>
      <c r="S81" s="12">
        <v>99.24785248293747</v>
      </c>
      <c r="T81" s="12">
        <v>99.89875129422425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>
        <v>399.4995774879019</v>
      </c>
      <c r="AS81" s="12">
        <v>429.4417612552303</v>
      </c>
      <c r="AT81" s="12">
        <v>551.5343017142742</v>
      </c>
      <c r="AU81" s="12">
        <v>660.873035952042</v>
      </c>
      <c r="AV81" s="12">
        <v>641.31</v>
      </c>
      <c r="AW81" s="12">
        <v>662.7050416063066</v>
      </c>
      <c r="AX81" s="12">
        <v>689.0716376487209</v>
      </c>
      <c r="AY81" s="12">
        <v>801.6495384334872</v>
      </c>
      <c r="AZ81" s="12">
        <v>1057.0169315731127</v>
      </c>
      <c r="BA81" s="12">
        <v>1239.001508998972</v>
      </c>
      <c r="BB81" s="12">
        <v>1297.1277519873604</v>
      </c>
      <c r="BC81" s="12">
        <v>1284.7026802299713</v>
      </c>
      <c r="BD81" s="12">
        <v>1279.6433537408634</v>
      </c>
      <c r="BE81" s="12">
        <v>1258.8030868054202</v>
      </c>
      <c r="BF81" s="12">
        <v>1258.9703942626065</v>
      </c>
      <c r="BG81" s="12">
        <v>1249.5010797016082</v>
      </c>
      <c r="BH81" s="12">
        <v>1248.2359760297563</v>
      </c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>
        <v>478.35793228385626</v>
      </c>
      <c r="CG81" s="12">
        <v>514.2104886371511</v>
      </c>
      <c r="CH81" s="12">
        <v>660.4032219775011</v>
      </c>
      <c r="CI81" s="12">
        <v>791.3246391099048</v>
      </c>
      <c r="CJ81" s="12">
        <v>767.9</v>
      </c>
      <c r="CK81" s="12">
        <v>793.5182695568179</v>
      </c>
      <c r="CL81" s="12">
        <v>825.0894427818882</v>
      </c>
      <c r="CM81" s="12">
        <v>959.8894147340209</v>
      </c>
      <c r="CN81" s="12">
        <v>1265.664501964718</v>
      </c>
      <c r="CO81" s="12">
        <v>1483.5715313347844</v>
      </c>
      <c r="CP81" s="12">
        <v>1553.1714783039313</v>
      </c>
      <c r="CQ81" s="12">
        <v>1538.2937863881666</v>
      </c>
      <c r="CR81" s="12">
        <v>1532.2357850924031</v>
      </c>
      <c r="CS81" s="12">
        <v>1507.2817987523697</v>
      </c>
      <c r="CT81" s="12">
        <v>1507.482131503104</v>
      </c>
      <c r="CU81" s="12">
        <v>1496.1436420808423</v>
      </c>
      <c r="CV81" s="12">
        <v>1494.6288160066892</v>
      </c>
    </row>
    <row r="82" spans="1:100" ht="12">
      <c r="A82" t="s">
        <v>16</v>
      </c>
      <c r="E82" s="12">
        <v>105.58926591380035</v>
      </c>
      <c r="F82" s="12">
        <v>120.20169235632768</v>
      </c>
      <c r="G82" s="12">
        <v>120.72826505595336</v>
      </c>
      <c r="H82" s="12">
        <v>101.54388961802552</v>
      </c>
      <c r="I82" s="12">
        <v>100.82144750350929</v>
      </c>
      <c r="J82" s="12">
        <v>106.33909934063723</v>
      </c>
      <c r="K82" s="12">
        <v>114.88321736589948</v>
      </c>
      <c r="L82" s="12">
        <v>137.1342864022473</v>
      </c>
      <c r="M82" s="12">
        <v>120.48749396437424</v>
      </c>
      <c r="N82" s="12">
        <v>108.06088070429038</v>
      </c>
      <c r="O82" s="12">
        <v>98.1706078683808</v>
      </c>
      <c r="P82" s="12">
        <v>100.94021598666819</v>
      </c>
      <c r="Q82" s="12">
        <v>98.41391695408718</v>
      </c>
      <c r="R82" s="12">
        <v>96.63914683494588</v>
      </c>
      <c r="S82" s="12">
        <v>98.12820656520236</v>
      </c>
      <c r="T82" s="12">
        <v>99.61470035059332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>
        <v>366.14500355868523</v>
      </c>
      <c r="AS82" s="12">
        <v>386.60982143767393</v>
      </c>
      <c r="AT82" s="12">
        <v>464.71154818386054</v>
      </c>
      <c r="AU82" s="12">
        <v>561.0381896370355</v>
      </c>
      <c r="AV82" s="12">
        <v>569.7</v>
      </c>
      <c r="AW82" s="12">
        <v>574.3797864274925</v>
      </c>
      <c r="AX82" s="12">
        <v>610.7902916816713</v>
      </c>
      <c r="AY82" s="12">
        <v>701.6955384424659</v>
      </c>
      <c r="AZ82" s="12">
        <v>962.2651693594827</v>
      </c>
      <c r="BA82" s="12">
        <v>1159.4091878532822</v>
      </c>
      <c r="BB82" s="12">
        <v>1252.8677793607173</v>
      </c>
      <c r="BC82" s="12">
        <v>1229.9479147855002</v>
      </c>
      <c r="BD82" s="12">
        <v>1241.5120817080056</v>
      </c>
      <c r="BE82" s="12">
        <v>1221.8206690670759</v>
      </c>
      <c r="BF82" s="12">
        <v>1180.7570704394495</v>
      </c>
      <c r="BG82" s="12">
        <v>1158.6557371140548</v>
      </c>
      <c r="BH82" s="12">
        <v>1154.191440621124</v>
      </c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>
        <v>450.83330813816207</v>
      </c>
      <c r="CG82" s="12">
        <v>476.03158055798684</v>
      </c>
      <c r="CH82" s="12">
        <v>572.1980159812755</v>
      </c>
      <c r="CI82" s="12">
        <v>690.8047373787806</v>
      </c>
      <c r="CJ82" s="12">
        <v>701.47</v>
      </c>
      <c r="CK82" s="12">
        <v>707.2322078028667</v>
      </c>
      <c r="CL82" s="12">
        <v>752.0643600244724</v>
      </c>
      <c r="CM82" s="12">
        <v>863.9957334583755</v>
      </c>
      <c r="CN82" s="12">
        <v>1184.834383624006</v>
      </c>
      <c r="CO82" s="12">
        <v>1427.5772564568051</v>
      </c>
      <c r="CP82" s="12">
        <v>1542.6525560613698</v>
      </c>
      <c r="CQ82" s="12">
        <v>1514.4313915825605</v>
      </c>
      <c r="CR82" s="12">
        <v>1528.6703176333415</v>
      </c>
      <c r="CS82" s="12">
        <v>1504.4243368974576</v>
      </c>
      <c r="CT82" s="12">
        <v>1453.8628439549948</v>
      </c>
      <c r="CU82" s="12">
        <v>1426.649534690883</v>
      </c>
      <c r="CV82" s="12">
        <v>1421.152659035457</v>
      </c>
    </row>
    <row r="83" spans="1:100" ht="12">
      <c r="A83" t="s">
        <v>17</v>
      </c>
      <c r="E83" s="12">
        <v>106.6163576719527</v>
      </c>
      <c r="F83" s="12">
        <v>115.63594505043645</v>
      </c>
      <c r="G83" s="12">
        <v>115.66632010991216</v>
      </c>
      <c r="H83" s="12">
        <v>101.4833431866199</v>
      </c>
      <c r="I83" s="12">
        <v>104.11104820561413</v>
      </c>
      <c r="J83" s="12">
        <v>108.01657317148087</v>
      </c>
      <c r="K83" s="12">
        <v>110.38901751101244</v>
      </c>
      <c r="L83" s="12">
        <v>129.28271457571933</v>
      </c>
      <c r="M83" s="12">
        <v>124.41077737683675</v>
      </c>
      <c r="N83" s="12">
        <v>108.70092556151056</v>
      </c>
      <c r="O83" s="12">
        <v>99.1579891183465</v>
      </c>
      <c r="P83" s="12">
        <v>97.5088223628979</v>
      </c>
      <c r="Q83" s="12">
        <v>98.18568297642776</v>
      </c>
      <c r="R83" s="12">
        <v>97.77457884679305</v>
      </c>
      <c r="S83" s="12">
        <v>102.07544681668588</v>
      </c>
      <c r="T83" s="12">
        <v>99.80857211400169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>
        <v>399.1732533035392</v>
      </c>
      <c r="AS83" s="12">
        <v>425.58398347287107</v>
      </c>
      <c r="AT83" s="12">
        <v>492.1280612721477</v>
      </c>
      <c r="AU83" s="12">
        <v>569.2264187017471</v>
      </c>
      <c r="AV83" s="12">
        <v>577.67</v>
      </c>
      <c r="AW83" s="12">
        <v>601.418292169371</v>
      </c>
      <c r="AX83" s="12">
        <v>649.6314296277993</v>
      </c>
      <c r="AY83" s="12">
        <v>717.1217526088719</v>
      </c>
      <c r="AZ83" s="12">
        <v>927.1144685857239</v>
      </c>
      <c r="BA83" s="12">
        <v>1153.430317540628</v>
      </c>
      <c r="BB83" s="12">
        <v>1253.789430873733</v>
      </c>
      <c r="BC83" s="12">
        <v>1243.2323874327549</v>
      </c>
      <c r="BD83" s="12">
        <v>1212.2612602198194</v>
      </c>
      <c r="BE83" s="12">
        <v>1190.2669978054798</v>
      </c>
      <c r="BF83" s="12">
        <v>1163.7785442566753</v>
      </c>
      <c r="BG83" s="12">
        <v>1187.9321490067236</v>
      </c>
      <c r="BH83" s="12">
        <v>1185.658115606786</v>
      </c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>
        <v>476.61426027590693</v>
      </c>
      <c r="CG83" s="12">
        <v>508.1487644512925</v>
      </c>
      <c r="CH83" s="12">
        <v>587.6026260353683</v>
      </c>
      <c r="CI83" s="12">
        <v>679.6583344043191</v>
      </c>
      <c r="CJ83" s="12">
        <v>689.74</v>
      </c>
      <c r="CK83" s="12">
        <v>718.0955438934028</v>
      </c>
      <c r="CL83" s="12">
        <v>775.662198610761</v>
      </c>
      <c r="CM83" s="12">
        <v>856.2458802507372</v>
      </c>
      <c r="CN83" s="12">
        <v>1106.977917430916</v>
      </c>
      <c r="CO83" s="12">
        <v>1377.1998324657206</v>
      </c>
      <c r="CP83" s="12">
        <v>1497.028964721811</v>
      </c>
      <c r="CQ83" s="12">
        <v>1484.423817937349</v>
      </c>
      <c r="CR83" s="12">
        <v>1447.4441837450763</v>
      </c>
      <c r="CS83" s="12">
        <v>1421.1829575126833</v>
      </c>
      <c r="CT83" s="12">
        <v>1389.555651350424</v>
      </c>
      <c r="CU83" s="12">
        <v>1418.3951398824547</v>
      </c>
      <c r="CV83" s="12">
        <v>1415.6799360510752</v>
      </c>
    </row>
    <row r="84" spans="1:100" ht="12">
      <c r="A84" t="s">
        <v>18</v>
      </c>
      <c r="E84" s="12">
        <v>107.34241292023938</v>
      </c>
      <c r="F84" s="12">
        <v>117.77480685577947</v>
      </c>
      <c r="G84" s="12">
        <v>123.82869457177816</v>
      </c>
      <c r="H84" s="12">
        <v>98.61915322586614</v>
      </c>
      <c r="I84" s="12">
        <v>98.48012667951028</v>
      </c>
      <c r="J84" s="12">
        <v>107.26115762708761</v>
      </c>
      <c r="K84" s="12">
        <v>109.83928614752195</v>
      </c>
      <c r="L84" s="12">
        <v>133.61356139120167</v>
      </c>
      <c r="M84" s="12">
        <v>127.49135675685315</v>
      </c>
      <c r="N84" s="12">
        <v>109.8510741190255</v>
      </c>
      <c r="O84" s="12">
        <v>99.94877482227689</v>
      </c>
      <c r="P84" s="12">
        <v>95.7919469793072</v>
      </c>
      <c r="Q84" s="12">
        <v>97.1000888660779</v>
      </c>
      <c r="R84" s="12">
        <v>96.82140080895942</v>
      </c>
      <c r="S84" s="12">
        <v>100.61763913468602</v>
      </c>
      <c r="T84" s="12">
        <v>100.47072883451825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>
        <v>364.1276201043043</v>
      </c>
      <c r="AS84" s="12">
        <v>390.86337352900284</v>
      </c>
      <c r="AT84" s="12">
        <v>460.338583243767</v>
      </c>
      <c r="AU84" s="12">
        <v>570.031258240975</v>
      </c>
      <c r="AV84" s="12">
        <v>562.16</v>
      </c>
      <c r="AW84" s="12">
        <v>553.615880141535</v>
      </c>
      <c r="AX84" s="12">
        <v>593.8148018472003</v>
      </c>
      <c r="AY84" s="12">
        <v>652.2419393872868</v>
      </c>
      <c r="AZ84" s="12">
        <v>871.483684102397</v>
      </c>
      <c r="BA84" s="12">
        <v>1111.0663727767542</v>
      </c>
      <c r="BB84" s="12">
        <v>1220.5183446705603</v>
      </c>
      <c r="BC84" s="12">
        <v>1219.8931319793596</v>
      </c>
      <c r="BD84" s="12">
        <v>1168.559382189878</v>
      </c>
      <c r="BE84" s="12">
        <v>1134.6721985592626</v>
      </c>
      <c r="BF84" s="12">
        <v>1098.6055172348954</v>
      </c>
      <c r="BG84" s="12">
        <v>1105.3909348451577</v>
      </c>
      <c r="BH84" s="12">
        <v>1110.594328709625</v>
      </c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>
        <v>439.7824266152314</v>
      </c>
      <c r="CG84" s="12">
        <v>472.07306832797036</v>
      </c>
      <c r="CH84" s="12">
        <v>555.983144441419</v>
      </c>
      <c r="CI84" s="12">
        <v>688.4666698009329</v>
      </c>
      <c r="CJ84" s="12">
        <v>678.96</v>
      </c>
      <c r="CK84" s="12">
        <v>668.6406681032031</v>
      </c>
      <c r="CL84" s="12">
        <v>717.1917209729885</v>
      </c>
      <c r="CM84" s="12">
        <v>787.7582666258579</v>
      </c>
      <c r="CN84" s="12">
        <v>1052.551875192407</v>
      </c>
      <c r="CO84" s="12">
        <v>1341.9126662524993</v>
      </c>
      <c r="CP84" s="12">
        <v>1474.1054776176243</v>
      </c>
      <c r="CQ84" s="12">
        <v>1473.3503644668888</v>
      </c>
      <c r="CR84" s="12">
        <v>1411.3509999495511</v>
      </c>
      <c r="CS84" s="12">
        <v>1370.4230751632933</v>
      </c>
      <c r="CT84" s="12">
        <v>1326.8628183823196</v>
      </c>
      <c r="CU84" s="12">
        <v>1335.0580424122463</v>
      </c>
      <c r="CV84" s="12">
        <v>1341.3425455754357</v>
      </c>
    </row>
    <row r="85" spans="1:100" ht="12">
      <c r="A85" t="s">
        <v>19</v>
      </c>
      <c r="E85" s="12">
        <v>106.9865376961524</v>
      </c>
      <c r="F85" s="12">
        <v>115.81426822951292</v>
      </c>
      <c r="G85" s="12">
        <v>116.50711477734563</v>
      </c>
      <c r="H85" s="12">
        <v>104.88147478893234</v>
      </c>
      <c r="I85" s="12">
        <v>106.34650561467214</v>
      </c>
      <c r="J85" s="12">
        <v>110.68480265418533</v>
      </c>
      <c r="K85" s="12">
        <v>117.59902000713359</v>
      </c>
      <c r="L85" s="12">
        <v>135.0425222818963</v>
      </c>
      <c r="M85" s="12">
        <v>124.44133058004235</v>
      </c>
      <c r="N85" s="12">
        <v>106.36984059674127</v>
      </c>
      <c r="O85" s="12">
        <v>101.10422974846868</v>
      </c>
      <c r="P85" s="12">
        <v>98.8039610437384</v>
      </c>
      <c r="Q85" s="12">
        <v>98.65096366435269</v>
      </c>
      <c r="R85" s="12">
        <v>96.43704377124413</v>
      </c>
      <c r="S85" s="12">
        <v>99.37375783379312</v>
      </c>
      <c r="T85" s="12">
        <v>100.64676847226949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>
        <v>349.0223597308815</v>
      </c>
      <c r="AS85" s="12">
        <v>373.40693846148014</v>
      </c>
      <c r="AT85" s="12">
        <v>432.4585132973908</v>
      </c>
      <c r="AU85" s="12">
        <v>503.84493645179367</v>
      </c>
      <c r="AV85" s="12">
        <v>528.44</v>
      </c>
      <c r="AW85" s="12">
        <v>561.9774742701735</v>
      </c>
      <c r="AX85" s="12">
        <v>622.0236583569166</v>
      </c>
      <c r="AY85" s="12">
        <v>731.4937264402547</v>
      </c>
      <c r="AZ85" s="12">
        <v>987.8275785187546</v>
      </c>
      <c r="BA85" s="12">
        <v>1229.265782545351</v>
      </c>
      <c r="BB85" s="12">
        <v>1307.5680534037738</v>
      </c>
      <c r="BC85" s="12">
        <v>1322.0066088309313</v>
      </c>
      <c r="BD85" s="12">
        <v>1306.1948947849605</v>
      </c>
      <c r="BE85" s="12">
        <v>1288.5738510399412</v>
      </c>
      <c r="BF85" s="12">
        <v>1242.6625287521942</v>
      </c>
      <c r="BG85" s="12">
        <v>1234.8804520134954</v>
      </c>
      <c r="BH85" s="12">
        <v>1242.8672694473375</v>
      </c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>
        <v>427.65212266699797</v>
      </c>
      <c r="CG85" s="12">
        <v>457.53019942552373</v>
      </c>
      <c r="CH85" s="12">
        <v>529.8852523937014</v>
      </c>
      <c r="CI85" s="12">
        <v>617.3540191945573</v>
      </c>
      <c r="CJ85" s="12">
        <v>647.49</v>
      </c>
      <c r="CK85" s="12">
        <v>688.5829892044407</v>
      </c>
      <c r="CL85" s="12">
        <v>762.1567227112253</v>
      </c>
      <c r="CM85" s="12">
        <v>896.2888368268876</v>
      </c>
      <c r="CN85" s="12">
        <v>1210.371052182099</v>
      </c>
      <c r="CO85" s="12">
        <v>1506.2018422910626</v>
      </c>
      <c r="CP85" s="12">
        <v>1602.1444987101836</v>
      </c>
      <c r="CQ85" s="12">
        <v>1619.835854878396</v>
      </c>
      <c r="CR85" s="12">
        <v>1600.4619870265574</v>
      </c>
      <c r="CS85" s="12">
        <v>1578.8711732833463</v>
      </c>
      <c r="CT85" s="12">
        <v>1522.6166844708164</v>
      </c>
      <c r="CU85" s="12">
        <v>1513.081416762959</v>
      </c>
      <c r="CV85" s="12">
        <v>1522.86755032635</v>
      </c>
    </row>
    <row r="86" spans="1:100" ht="12">
      <c r="A86" t="s">
        <v>20</v>
      </c>
      <c r="E86" s="12">
        <v>106.7000578313237</v>
      </c>
      <c r="F86" s="12">
        <v>123.71287578373926</v>
      </c>
      <c r="G86" s="12">
        <v>116.29130434378811</v>
      </c>
      <c r="H86" s="12">
        <v>100.92561172357044</v>
      </c>
      <c r="I86" s="12">
        <v>104.34895294304638</v>
      </c>
      <c r="J86" s="12">
        <v>113.99646864105249</v>
      </c>
      <c r="K86" s="12">
        <v>121.23428263401783</v>
      </c>
      <c r="L86" s="12">
        <v>135.70313621043684</v>
      </c>
      <c r="M86" s="12">
        <v>120.71120568725343</v>
      </c>
      <c r="N86" s="12">
        <v>106.677104236032</v>
      </c>
      <c r="O86" s="12">
        <v>100.25103407918421</v>
      </c>
      <c r="P86" s="12">
        <v>99.24040586851991</v>
      </c>
      <c r="Q86" s="12">
        <v>100.493088926751</v>
      </c>
      <c r="R86" s="12">
        <v>99.3637991064287</v>
      </c>
      <c r="S86" s="12">
        <v>98.97879416705618</v>
      </c>
      <c r="T86" s="12">
        <v>99.41691663682752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>
        <v>367.3591996339588</v>
      </c>
      <c r="AS86" s="12">
        <v>391.9724784581219</v>
      </c>
      <c r="AT86" s="12">
        <v>484.9204253813405</v>
      </c>
      <c r="AU86" s="12">
        <v>563.9202877054066</v>
      </c>
      <c r="AV86" s="12">
        <v>569.14</v>
      </c>
      <c r="AW86" s="12">
        <v>593.8916307800541</v>
      </c>
      <c r="AX86" s="12">
        <v>677.0154866440197</v>
      </c>
      <c r="AY86" s="12">
        <v>820.7748685540821</v>
      </c>
      <c r="AZ86" s="12">
        <v>1113.81723785498</v>
      </c>
      <c r="BA86" s="12">
        <v>1344.5022169672097</v>
      </c>
      <c r="BB86" s="12">
        <v>1434.2760314498714</v>
      </c>
      <c r="BC86" s="12">
        <v>1437.8765530783814</v>
      </c>
      <c r="BD86" s="12">
        <v>1426.9545271632696</v>
      </c>
      <c r="BE86" s="12">
        <v>1433.9906819264838</v>
      </c>
      <c r="BF86" s="12">
        <v>1424.8676203943385</v>
      </c>
      <c r="BG86" s="12">
        <v>1410.3167891431435</v>
      </c>
      <c r="BH86" s="12">
        <v>1402.0934665776215</v>
      </c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>
        <v>447.6161537796636</v>
      </c>
      <c r="CG86" s="12">
        <v>477.6066949452479</v>
      </c>
      <c r="CH86" s="12">
        <v>590.8609772524371</v>
      </c>
      <c r="CI86" s="12">
        <v>687.1199373053122</v>
      </c>
      <c r="CJ86" s="12">
        <v>693.48</v>
      </c>
      <c r="CK86" s="12">
        <v>723.6391188694381</v>
      </c>
      <c r="CL86" s="12">
        <v>824.9230412163876</v>
      </c>
      <c r="CM86" s="12">
        <v>1000.0895313014106</v>
      </c>
      <c r="CN86" s="12">
        <v>1357.1528588882727</v>
      </c>
      <c r="CO86" s="12">
        <v>1638.2355789830633</v>
      </c>
      <c r="CP86" s="12">
        <v>1747.6222762235248</v>
      </c>
      <c r="CQ86" s="12">
        <v>1752.0094037122606</v>
      </c>
      <c r="CR86" s="12">
        <v>1738.7012430986829</v>
      </c>
      <c r="CS86" s="12">
        <v>1747.2745863976845</v>
      </c>
      <c r="CT86" s="12">
        <v>1736.158409865878</v>
      </c>
      <c r="CU86" s="12">
        <v>1718.428658915183</v>
      </c>
      <c r="CV86" s="12">
        <v>1708.4087872970606</v>
      </c>
    </row>
    <row r="87" spans="1:100" ht="12">
      <c r="A87" t="s">
        <v>21</v>
      </c>
      <c r="E87" s="12">
        <v>110.16812442370579</v>
      </c>
      <c r="F87" s="12">
        <v>130.57614624596278</v>
      </c>
      <c r="G87" s="12">
        <v>124.85256556813512</v>
      </c>
      <c r="H87" s="12">
        <v>95.05838160461036</v>
      </c>
      <c r="I87" s="12">
        <v>98.83249547704466</v>
      </c>
      <c r="J87" s="12">
        <v>105.03667629145707</v>
      </c>
      <c r="K87" s="12">
        <v>120.70964987495697</v>
      </c>
      <c r="L87" s="12">
        <v>127.12493457749704</v>
      </c>
      <c r="M87" s="12">
        <v>117.08729287060248</v>
      </c>
      <c r="N87" s="12">
        <v>105.93164183264349</v>
      </c>
      <c r="O87" s="12">
        <v>100.10010577984853</v>
      </c>
      <c r="P87" s="12">
        <v>97.79107237574613</v>
      </c>
      <c r="Q87" s="12">
        <v>97.41908987646745</v>
      </c>
      <c r="R87" s="12">
        <v>99.00974474311816</v>
      </c>
      <c r="S87" s="12">
        <v>99.50645890256092</v>
      </c>
      <c r="T87" s="12">
        <v>98.5770405070197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>
        <v>470.66946595428146</v>
      </c>
      <c r="AS87" s="12">
        <v>518.5277228769045</v>
      </c>
      <c r="AT87" s="12">
        <v>677.0735177496073</v>
      </c>
      <c r="AU87" s="12">
        <v>845.3436576928074</v>
      </c>
      <c r="AV87" s="12">
        <v>803.57</v>
      </c>
      <c r="AW87" s="12">
        <v>794.1882839048878</v>
      </c>
      <c r="AX87" s="12">
        <v>834.1889769098549</v>
      </c>
      <c r="AY87" s="12">
        <v>1006.9465933233715</v>
      </c>
      <c r="AZ87" s="12">
        <v>1280.0801979926714</v>
      </c>
      <c r="BA87" s="12">
        <v>1498.8112504022674</v>
      </c>
      <c r="BB87" s="12">
        <v>1587.7153655234952</v>
      </c>
      <c r="BC87" s="12">
        <v>1589.3047603719274</v>
      </c>
      <c r="BD87" s="12">
        <v>1554.19816848649</v>
      </c>
      <c r="BE87" s="12">
        <v>1514.0857106162648</v>
      </c>
      <c r="BF87" s="12">
        <v>1499.0923972731907</v>
      </c>
      <c r="BG87" s="12">
        <v>1491.6937602040628</v>
      </c>
      <c r="BH87" s="12">
        <v>1470.4675622370441</v>
      </c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>
        <v>557.666909584817</v>
      </c>
      <c r="CG87" s="12">
        <v>614.3711748212361</v>
      </c>
      <c r="CH87" s="12">
        <v>802.2222037276168</v>
      </c>
      <c r="CI87" s="12">
        <v>1001.5950029111614</v>
      </c>
      <c r="CJ87" s="12">
        <v>952.1</v>
      </c>
      <c r="CK87" s="12">
        <v>940.9841894369422</v>
      </c>
      <c r="CL87" s="12">
        <v>988.378517012672</v>
      </c>
      <c r="CM87" s="12">
        <v>1193.0682473252884</v>
      </c>
      <c r="CN87" s="12">
        <v>1516.6872288771638</v>
      </c>
      <c r="CO87" s="12">
        <v>1775.8480176064297</v>
      </c>
      <c r="CP87" s="12">
        <v>1881.1849615029428</v>
      </c>
      <c r="CQ87" s="12">
        <v>1883.0681363790486</v>
      </c>
      <c r="CR87" s="12">
        <v>1841.472524131049</v>
      </c>
      <c r="CS87" s="12">
        <v>1793.9457733336806</v>
      </c>
      <c r="CT87" s="12">
        <v>1776.1811310076343</v>
      </c>
      <c r="CU87" s="12">
        <v>1767.4149471611533</v>
      </c>
      <c r="CV87" s="12">
        <v>1742.265348390171</v>
      </c>
    </row>
    <row r="88" spans="1:100" ht="12">
      <c r="A88" t="s">
        <v>22</v>
      </c>
      <c r="E88" s="12">
        <v>104.91398598688568</v>
      </c>
      <c r="F88" s="12">
        <v>116.38551304701942</v>
      </c>
      <c r="G88" s="12">
        <v>122.95305548907518</v>
      </c>
      <c r="H88" s="12">
        <v>102.66810877397407</v>
      </c>
      <c r="I88" s="12">
        <v>102.35225612332697</v>
      </c>
      <c r="J88" s="12">
        <v>108.15509161615287</v>
      </c>
      <c r="K88" s="12">
        <v>124.6176149640715</v>
      </c>
      <c r="L88" s="12">
        <v>134.20844530209945</v>
      </c>
      <c r="M88" s="12">
        <v>123.39146502943028</v>
      </c>
      <c r="N88" s="12">
        <v>106.22686189557697</v>
      </c>
      <c r="O88" s="12">
        <v>98.55923042135561</v>
      </c>
      <c r="P88" s="12">
        <v>96.46440276113199</v>
      </c>
      <c r="Q88" s="12">
        <v>97.93520901405631</v>
      </c>
      <c r="R88" s="12">
        <v>97.8474229366801</v>
      </c>
      <c r="S88" s="12">
        <v>99.06903211519922</v>
      </c>
      <c r="T88" s="12">
        <v>99.63152535309729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>
        <v>390.8598101875472</v>
      </c>
      <c r="AS88" s="12">
        <v>410.06660648853125</v>
      </c>
      <c r="AT88" s="12">
        <v>477.2581237961793</v>
      </c>
      <c r="AU88" s="12">
        <v>586.8034457772355</v>
      </c>
      <c r="AV88" s="12">
        <v>602.46</v>
      </c>
      <c r="AW88" s="12">
        <v>616.6314022405957</v>
      </c>
      <c r="AX88" s="12">
        <v>666.9182580272843</v>
      </c>
      <c r="AY88" s="12">
        <v>831.0976269135341</v>
      </c>
      <c r="AZ88" s="12">
        <v>1115.4032040232971</v>
      </c>
      <c r="BA88" s="12">
        <v>1376.3123544295515</v>
      </c>
      <c r="BB88" s="12">
        <v>1462.0134239916435</v>
      </c>
      <c r="BC88" s="12">
        <v>1440.9491793430745</v>
      </c>
      <c r="BD88" s="12">
        <v>1390.0030199447297</v>
      </c>
      <c r="BE88" s="12">
        <v>1361.302362884566</v>
      </c>
      <c r="BF88" s="12">
        <v>1331.999280458681</v>
      </c>
      <c r="BG88" s="12">
        <v>1319.598794931833</v>
      </c>
      <c r="BH88" s="12">
        <v>1314.7364079316756</v>
      </c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>
        <v>467.0192782317596</v>
      </c>
      <c r="CG88" s="12">
        <v>489.96854012012284</v>
      </c>
      <c r="CH88" s="12">
        <v>570.2523991877962</v>
      </c>
      <c r="CI88" s="12">
        <v>701.1427488011535</v>
      </c>
      <c r="CJ88" s="12">
        <v>719.85</v>
      </c>
      <c r="CK88" s="12">
        <v>736.7827157037692</v>
      </c>
      <c r="CL88" s="12">
        <v>796.8680211813906</v>
      </c>
      <c r="CM88" s="12">
        <v>993.0379224076412</v>
      </c>
      <c r="CN88" s="12">
        <v>1332.740756923564</v>
      </c>
      <c r="CO88" s="12">
        <v>1644.4883450123039</v>
      </c>
      <c r="CP88" s="12">
        <v>1746.8883631450794</v>
      </c>
      <c r="CQ88" s="12">
        <v>1721.7197270360061</v>
      </c>
      <c r="CR88" s="12">
        <v>1660.8466519058752</v>
      </c>
      <c r="CS88" s="12">
        <v>1626.5536399469754</v>
      </c>
      <c r="CT88" s="12">
        <v>1591.5408193708818</v>
      </c>
      <c r="CU88" s="12">
        <v>1576.7240854690438</v>
      </c>
      <c r="CV88" s="12">
        <v>1570.9142569624814</v>
      </c>
    </row>
    <row r="89" spans="1:100" ht="12">
      <c r="A89" s="7" t="s">
        <v>23</v>
      </c>
      <c r="E89" s="12">
        <v>110.16812442370579</v>
      </c>
      <c r="F89" s="12">
        <v>130.57614624596278</v>
      </c>
      <c r="G89" s="12">
        <v>124.85256556813512</v>
      </c>
      <c r="H89" s="12">
        <v>109.09435351997709</v>
      </c>
      <c r="I89" s="12">
        <v>109.8074728536416</v>
      </c>
      <c r="J89" s="12">
        <v>106.4552294588667</v>
      </c>
      <c r="K89" s="12">
        <v>118.60634554833464</v>
      </c>
      <c r="L89" s="12">
        <v>138.12017210814588</v>
      </c>
      <c r="M89" s="12">
        <v>120.59451903782114</v>
      </c>
      <c r="N89" s="12">
        <v>103.46287387858672</v>
      </c>
      <c r="O89" s="12">
        <v>97.68413431547025</v>
      </c>
      <c r="P89" s="12">
        <v>95.89729996329169</v>
      </c>
      <c r="Q89" s="12">
        <v>96.44580782996613</v>
      </c>
      <c r="R89" s="12">
        <v>98.55223470600365</v>
      </c>
      <c r="S89" s="12">
        <v>98.62653119423318</v>
      </c>
      <c r="T89" s="12">
        <v>99.76650682306547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>
        <v>361.52689686167827</v>
      </c>
      <c r="AS89" s="12">
        <v>398.2874015597362</v>
      </c>
      <c r="AT89" s="12">
        <v>520.0683399398863</v>
      </c>
      <c r="AU89" s="12">
        <v>649.3186651225583</v>
      </c>
      <c r="AV89" s="12">
        <v>708.37</v>
      </c>
      <c r="AW89" s="12">
        <v>777.8431954533411</v>
      </c>
      <c r="AX89" s="12">
        <v>828.0547585500351</v>
      </c>
      <c r="AY89" s="12">
        <v>982.1254882552828</v>
      </c>
      <c r="AZ89" s="12">
        <v>1356.5134146961648</v>
      </c>
      <c r="BA89" s="12">
        <v>1635.8808281363642</v>
      </c>
      <c r="BB89" s="12">
        <v>1692.5293180187066</v>
      </c>
      <c r="BC89" s="12">
        <v>1653.3326123421057</v>
      </c>
      <c r="BD89" s="12">
        <v>1585.5013346486355</v>
      </c>
      <c r="BE89" s="12">
        <v>1529.1495703567712</v>
      </c>
      <c r="BF89" s="12">
        <v>1507.0110735838516</v>
      </c>
      <c r="BG89" s="12">
        <v>1486.312746588726</v>
      </c>
      <c r="BH89" s="12">
        <v>1482.8423077375332</v>
      </c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>
        <v>437.00980557582795</v>
      </c>
      <c r="CG89" s="12">
        <v>481.44550635057294</v>
      </c>
      <c r="CH89" s="12">
        <v>628.6529884669402</v>
      </c>
      <c r="CI89" s="12">
        <v>784.8893846217273</v>
      </c>
      <c r="CJ89" s="12">
        <v>856.27</v>
      </c>
      <c r="CK89" s="12">
        <v>940.248447803877</v>
      </c>
      <c r="CL89" s="12">
        <v>1000.9436425930496</v>
      </c>
      <c r="CM89" s="12">
        <v>1187.1826754780002</v>
      </c>
      <c r="CN89" s="12">
        <v>1639.7387546083048</v>
      </c>
      <c r="CO89" s="12">
        <v>1977.4350645966438</v>
      </c>
      <c r="CP89" s="12">
        <v>2045.9111469145755</v>
      </c>
      <c r="CQ89" s="12">
        <v>1998.5305927272116</v>
      </c>
      <c r="CR89" s="12">
        <v>1916.5368773657651</v>
      </c>
      <c r="CS89" s="12">
        <v>1848.4194737346195</v>
      </c>
      <c r="CT89" s="12">
        <v>1821.65869810642</v>
      </c>
      <c r="CU89" s="12">
        <v>1796.6387841403903</v>
      </c>
      <c r="CV89" s="12">
        <v>1792.4437551652634</v>
      </c>
    </row>
    <row r="90" spans="1:100" ht="12">
      <c r="A90" t="s">
        <v>24</v>
      </c>
      <c r="E90" s="12">
        <v>107.30226756799728</v>
      </c>
      <c r="F90" s="12">
        <v>119.14942617737108</v>
      </c>
      <c r="G90" s="12">
        <v>121.3764535831576</v>
      </c>
      <c r="H90" s="12">
        <v>102.34548392381733</v>
      </c>
      <c r="I90" s="12">
        <v>102.34837668152483</v>
      </c>
      <c r="J90" s="12">
        <v>109.78096562334686</v>
      </c>
      <c r="K90" s="12">
        <v>119.89366597024787</v>
      </c>
      <c r="L90" s="12">
        <v>130.11500841782828</v>
      </c>
      <c r="M90" s="12">
        <v>121.11517008294794</v>
      </c>
      <c r="N90" s="12">
        <v>108.75344349738506</v>
      </c>
      <c r="O90" s="12">
        <v>102.24257646608034</v>
      </c>
      <c r="P90" s="12">
        <v>97.54674091420046</v>
      </c>
      <c r="Q90" s="12">
        <v>97.5571623263864</v>
      </c>
      <c r="R90" s="12">
        <v>98.06556071435682</v>
      </c>
      <c r="S90" s="12">
        <v>102.20790350699252</v>
      </c>
      <c r="T90" s="12">
        <v>100.4374811395524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>
        <v>320.942840262088</v>
      </c>
      <c r="AS90" s="12">
        <v>344.3789451983557</v>
      </c>
      <c r="AT90" s="12">
        <v>410.32553707952405</v>
      </c>
      <c r="AU90" s="12">
        <v>498.03858505317066</v>
      </c>
      <c r="AV90" s="12">
        <v>509.72</v>
      </c>
      <c r="AW90" s="12">
        <v>521.6901456210684</v>
      </c>
      <c r="AX90" s="12">
        <v>572.7164794246532</v>
      </c>
      <c r="AY90" s="12">
        <v>686.6507827979572</v>
      </c>
      <c r="AZ90" s="12">
        <v>893.4357238386457</v>
      </c>
      <c r="BA90" s="12">
        <v>1082.0861965089928</v>
      </c>
      <c r="BB90" s="12">
        <v>1176.8060003134106</v>
      </c>
      <c r="BC90" s="12">
        <v>1203.1967747278604</v>
      </c>
      <c r="BD90" s="12">
        <v>1173.679240531802</v>
      </c>
      <c r="BE90" s="12">
        <v>1145.0081618767092</v>
      </c>
      <c r="BF90" s="12">
        <v>1122.8586741695453</v>
      </c>
      <c r="BG90" s="12">
        <v>1147.6503102151044</v>
      </c>
      <c r="BH90" s="12">
        <v>1152.67106387031</v>
      </c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>
        <v>384.0584925964514</v>
      </c>
      <c r="CG90" s="12">
        <v>412.10347134346125</v>
      </c>
      <c r="CH90" s="12">
        <v>491.0189213627609</v>
      </c>
      <c r="CI90" s="12">
        <v>595.9813531723927</v>
      </c>
      <c r="CJ90" s="12">
        <v>609.96</v>
      </c>
      <c r="CK90" s="12">
        <v>624.2841584066289</v>
      </c>
      <c r="CL90" s="12">
        <v>685.3451773323815</v>
      </c>
      <c r="CM90" s="12">
        <v>821.6854576540884</v>
      </c>
      <c r="CN90" s="12">
        <v>1069.136102394688</v>
      </c>
      <c r="CO90" s="12">
        <v>1294.8860088335266</v>
      </c>
      <c r="CP90" s="12">
        <v>1408.2331239723142</v>
      </c>
      <c r="CQ90" s="12">
        <v>1439.8138285980651</v>
      </c>
      <c r="CR90" s="12">
        <v>1404.4914650293847</v>
      </c>
      <c r="CS90" s="12">
        <v>1370.1820183989594</v>
      </c>
      <c r="CT90" s="12">
        <v>1343.6766791502312</v>
      </c>
      <c r="CU90" s="12">
        <v>1373.34376367183</v>
      </c>
      <c r="CV90" s="12">
        <v>1379.351883619113</v>
      </c>
    </row>
    <row r="91" spans="1:100" ht="12">
      <c r="A91" t="s">
        <v>25</v>
      </c>
      <c r="E91" s="12">
        <v>107.20932882833195</v>
      </c>
      <c r="F91" s="12">
        <v>117.36629386030356</v>
      </c>
      <c r="G91" s="12">
        <v>116.27772356601469</v>
      </c>
      <c r="H91" s="12">
        <v>100.51555946505158</v>
      </c>
      <c r="I91" s="12">
        <v>109.85798132278079</v>
      </c>
      <c r="J91" s="12">
        <v>111.93506953962077</v>
      </c>
      <c r="K91" s="12">
        <v>122.06555410603895</v>
      </c>
      <c r="L91" s="12">
        <v>130.68030960870652</v>
      </c>
      <c r="M91" s="12">
        <v>132.08030101934108</v>
      </c>
      <c r="N91" s="12">
        <v>107.32919035431134</v>
      </c>
      <c r="O91" s="12">
        <v>99.71905991958738</v>
      </c>
      <c r="P91" s="12">
        <v>98.37943745484964</v>
      </c>
      <c r="Q91" s="12">
        <v>98.4033680012775</v>
      </c>
      <c r="R91" s="12">
        <v>97.978130090549</v>
      </c>
      <c r="S91" s="12">
        <v>99.6200404827265</v>
      </c>
      <c r="T91" s="12">
        <v>98.95456051062926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>
        <v>403.056361072095</v>
      </c>
      <c r="AS91" s="12">
        <v>432.11401950529125</v>
      </c>
      <c r="AT91" s="12">
        <v>507.15620994414957</v>
      </c>
      <c r="AU91" s="12">
        <v>589.7096958467353</v>
      </c>
      <c r="AV91" s="12">
        <v>592.75</v>
      </c>
      <c r="AW91" s="12">
        <v>651.1831842907832</v>
      </c>
      <c r="AX91" s="12">
        <v>728.902350166205</v>
      </c>
      <c r="AY91" s="12">
        <v>889.7386926223184</v>
      </c>
      <c r="AZ91" s="12">
        <v>1162.7132782273034</v>
      </c>
      <c r="BA91" s="12">
        <v>1535.715197874471</v>
      </c>
      <c r="BB91" s="12">
        <v>1648.27068802678</v>
      </c>
      <c r="BC91" s="12">
        <v>1643.6400350304198</v>
      </c>
      <c r="BD91" s="12">
        <v>1617.0038202456203</v>
      </c>
      <c r="BE91" s="12">
        <v>1591.1862198310134</v>
      </c>
      <c r="BF91" s="12">
        <v>1559.0145044489193</v>
      </c>
      <c r="BG91" s="12">
        <v>1553.0908804635912</v>
      </c>
      <c r="BH91" s="12">
        <v>1536.8542550934092</v>
      </c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>
        <v>476.55507396670953</v>
      </c>
      <c r="CG91" s="12">
        <v>510.91149629707013</v>
      </c>
      <c r="CH91" s="12">
        <v>599.6378881100933</v>
      </c>
      <c r="CI91" s="12">
        <v>697.2452859337427</v>
      </c>
      <c r="CJ91" s="12">
        <v>700.84</v>
      </c>
      <c r="CK91" s="12">
        <v>769.928676302577</v>
      </c>
      <c r="CL91" s="12">
        <v>861.8201992247712</v>
      </c>
      <c r="CM91" s="12">
        <v>1051.9856015814855</v>
      </c>
      <c r="CN91" s="12">
        <v>1374.7380411856993</v>
      </c>
      <c r="CO91" s="12">
        <v>1815.758143025465</v>
      </c>
      <c r="CP91" s="12">
        <v>1948.8385137017099</v>
      </c>
      <c r="CQ91" s="12">
        <v>1943.3634452142041</v>
      </c>
      <c r="CR91" s="12">
        <v>1911.8700251049188</v>
      </c>
      <c r="CS91" s="12">
        <v>1881.3444965101096</v>
      </c>
      <c r="CT91" s="12">
        <v>1843.3061582420594</v>
      </c>
      <c r="CU91" s="12">
        <v>1836.30234106133</v>
      </c>
      <c r="CV91" s="12">
        <v>1817.1049112436353</v>
      </c>
    </row>
    <row r="92" spans="1:100" ht="12">
      <c r="A92" t="s">
        <v>26</v>
      </c>
      <c r="E92" s="12">
        <v>108.05389743307055</v>
      </c>
      <c r="F92" s="12">
        <v>119.83468017100287</v>
      </c>
      <c r="G92" s="12">
        <v>119.69557542578698</v>
      </c>
      <c r="H92" s="12">
        <v>102.34936137562885</v>
      </c>
      <c r="I92" s="12">
        <v>103.01627244054256</v>
      </c>
      <c r="J92" s="12">
        <v>109.7163864653181</v>
      </c>
      <c r="K92" s="12">
        <v>124.63137573894485</v>
      </c>
      <c r="L92" s="12">
        <v>125.71432448127885</v>
      </c>
      <c r="M92" s="12">
        <v>126.77508526251924</v>
      </c>
      <c r="N92" s="12">
        <v>108.65872972969282</v>
      </c>
      <c r="O92" s="12">
        <v>102.03067829936136</v>
      </c>
      <c r="P92" s="12">
        <v>99.85410038302385</v>
      </c>
      <c r="Q92" s="12">
        <v>100.14439675074738</v>
      </c>
      <c r="R92" s="12">
        <v>96.66837207749994</v>
      </c>
      <c r="S92" s="12">
        <v>100.71040966312556</v>
      </c>
      <c r="T92" s="12">
        <v>100.22169189538963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>
        <v>384.15733669919837</v>
      </c>
      <c r="AS92" s="12">
        <v>415.0969745785672</v>
      </c>
      <c r="AT92" s="12">
        <v>497.43013188573514</v>
      </c>
      <c r="AU92" s="12">
        <v>595.4018587018818</v>
      </c>
      <c r="AV92" s="12">
        <v>609.39</v>
      </c>
      <c r="AW92" s="12">
        <v>627.7708626254223</v>
      </c>
      <c r="AX92" s="12">
        <v>688.7675057547696</v>
      </c>
      <c r="AY92" s="12">
        <v>858.4204180649854</v>
      </c>
      <c r="AZ92" s="12">
        <v>1079.157429779766</v>
      </c>
      <c r="BA92" s="12">
        <v>1368.1027517201096</v>
      </c>
      <c r="BB92" s="12">
        <v>1486.5630714160445</v>
      </c>
      <c r="BC92" s="12">
        <v>1516.75038511361</v>
      </c>
      <c r="BD92" s="12">
        <v>1514.537452111245</v>
      </c>
      <c r="BE92" s="12">
        <v>1516.7243949809456</v>
      </c>
      <c r="BF92" s="12">
        <v>1466.1927815303902</v>
      </c>
      <c r="BG92" s="12">
        <v>1476.6087567304317</v>
      </c>
      <c r="BH92" s="12">
        <v>1479.8822786707165</v>
      </c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>
        <v>454.91304235750914</v>
      </c>
      <c r="CG92" s="12">
        <v>491.55127219864363</v>
      </c>
      <c r="CH92" s="12">
        <v>589.0488949157404</v>
      </c>
      <c r="CI92" s="12">
        <v>705.0654643086348</v>
      </c>
      <c r="CJ92" s="12">
        <v>721.63</v>
      </c>
      <c r="CK92" s="12">
        <v>743.3963268126873</v>
      </c>
      <c r="CL92" s="12">
        <v>815.6275868947872</v>
      </c>
      <c r="CM92" s="12">
        <v>1016.527882453331</v>
      </c>
      <c r="CN92" s="12">
        <v>1277.9211605900534</v>
      </c>
      <c r="CO92" s="12">
        <v>1620.0856409258156</v>
      </c>
      <c r="CP92" s="12">
        <v>1760.3644779631438</v>
      </c>
      <c r="CQ92" s="12">
        <v>1796.1118174068074</v>
      </c>
      <c r="CR92" s="12">
        <v>1793.4912971447477</v>
      </c>
      <c r="CS92" s="12">
        <v>1796.0810403027615</v>
      </c>
      <c r="CT92" s="12">
        <v>1736.2423028533049</v>
      </c>
      <c r="CU92" s="12">
        <v>1748.5767359480487</v>
      </c>
      <c r="CV92" s="12">
        <v>1752.453188856314</v>
      </c>
    </row>
    <row r="93" spans="1:100" ht="12">
      <c r="A93" s="7" t="s">
        <v>27</v>
      </c>
      <c r="E93" s="12">
        <v>106.24518341975275</v>
      </c>
      <c r="F93" s="12">
        <v>114.2013525855187</v>
      </c>
      <c r="G93" s="12">
        <v>118.23399076539339</v>
      </c>
      <c r="H93" s="12">
        <v>106.19485789813632</v>
      </c>
      <c r="I93" s="12">
        <v>103.3892037545809</v>
      </c>
      <c r="J93" s="12">
        <v>106.4170549856236</v>
      </c>
      <c r="K93" s="12">
        <v>111.65157258193841</v>
      </c>
      <c r="L93" s="12">
        <v>124.79825157023093</v>
      </c>
      <c r="M93" s="12">
        <v>119.12349476779796</v>
      </c>
      <c r="N93" s="12">
        <v>108.15438065372041</v>
      </c>
      <c r="O93" s="12">
        <v>103.2820308230038</v>
      </c>
      <c r="P93" s="12">
        <v>100.13326496038366</v>
      </c>
      <c r="Q93" s="12">
        <v>99.94248126066239</v>
      </c>
      <c r="R93" s="12">
        <v>98.70056102031765</v>
      </c>
      <c r="S93" s="12">
        <v>101.0918427128411</v>
      </c>
      <c r="T93" s="12">
        <v>99.9655490312121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>
        <v>441.93961021857825</v>
      </c>
      <c r="AS93" s="12">
        <v>469.53954948126886</v>
      </c>
      <c r="AT93" s="12">
        <v>536.22051643156</v>
      </c>
      <c r="AU93" s="12">
        <v>633.9949158798353</v>
      </c>
      <c r="AV93" s="12">
        <v>673.27</v>
      </c>
      <c r="AW93" s="12">
        <v>696.0884921184668</v>
      </c>
      <c r="AX93" s="12">
        <v>740.7568734063068</v>
      </c>
      <c r="AY93" s="12">
        <v>827.0666981669403</v>
      </c>
      <c r="AZ93" s="12">
        <v>1032.1647786319807</v>
      </c>
      <c r="BA93" s="12">
        <v>1229.550756068721</v>
      </c>
      <c r="BB93" s="12">
        <v>1329.8130050492618</v>
      </c>
      <c r="BC93" s="12">
        <v>1373.4578777632914</v>
      </c>
      <c r="BD93" s="12">
        <v>1375.2882158599791</v>
      </c>
      <c r="BE93" s="12">
        <v>1374.4971674159578</v>
      </c>
      <c r="BF93" s="12">
        <v>1356.636415447925</v>
      </c>
      <c r="BG93" s="12">
        <v>1371.448751289742</v>
      </c>
      <c r="BH93" s="12">
        <v>1370.976273908493</v>
      </c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>
        <v>505.87371991496974</v>
      </c>
      <c r="CG93" s="12">
        <v>537.466461595986</v>
      </c>
      <c r="CH93" s="12">
        <v>613.7939688361434</v>
      </c>
      <c r="CI93" s="12">
        <v>725.7131044322673</v>
      </c>
      <c r="CJ93" s="12">
        <v>770.67</v>
      </c>
      <c r="CK93" s="12">
        <v>796.7895765754286</v>
      </c>
      <c r="CL93" s="12">
        <v>847.9200018239911</v>
      </c>
      <c r="CM93" s="12">
        <v>946.7160162732869</v>
      </c>
      <c r="CN93" s="12">
        <v>1181.4850356444051</v>
      </c>
      <c r="CO93" s="12">
        <v>1407.4262646181787</v>
      </c>
      <c r="CP93" s="12">
        <v>1522.1931596555833</v>
      </c>
      <c r="CQ93" s="12">
        <v>1572.152008341135</v>
      </c>
      <c r="CR93" s="12">
        <v>1574.2471360922218</v>
      </c>
      <c r="CS93" s="12">
        <v>1573.341648985483</v>
      </c>
      <c r="CT93" s="12">
        <v>1552.8970343149886</v>
      </c>
      <c r="CU93" s="12">
        <v>1569.8522274220825</v>
      </c>
      <c r="CV93" s="12">
        <v>1569.311398121197</v>
      </c>
    </row>
    <row r="94" spans="1:100" ht="12">
      <c r="A94" t="s">
        <v>28</v>
      </c>
      <c r="E94" s="12">
        <v>106.81115376019987</v>
      </c>
      <c r="F94" s="12">
        <v>113.78901123896755</v>
      </c>
      <c r="G94" s="12">
        <v>117.19685570143744</v>
      </c>
      <c r="H94" s="12">
        <v>100.51117159723212</v>
      </c>
      <c r="I94" s="12">
        <v>109.59887662650853</v>
      </c>
      <c r="J94" s="12">
        <v>114.33206640042211</v>
      </c>
      <c r="K94" s="12">
        <v>117.30447462290434</v>
      </c>
      <c r="L94" s="12">
        <v>131.77879296099889</v>
      </c>
      <c r="M94" s="12">
        <v>128.34077791148206</v>
      </c>
      <c r="N94" s="12">
        <v>110.10563456518872</v>
      </c>
      <c r="O94" s="12">
        <v>100.11824408758399</v>
      </c>
      <c r="P94" s="12">
        <v>98.1693676890928</v>
      </c>
      <c r="Q94" s="12">
        <v>98.68366173837981</v>
      </c>
      <c r="R94" s="12">
        <v>97.76807426433061</v>
      </c>
      <c r="S94" s="12">
        <v>101.97503507488491</v>
      </c>
      <c r="T94" s="12">
        <v>100.29902334236827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>
        <v>414.1695558805846</v>
      </c>
      <c r="AS94" s="12">
        <v>442.37928115954816</v>
      </c>
      <c r="AT94" s="12">
        <v>503.3790099575021</v>
      </c>
      <c r="AU94" s="12">
        <v>589.9443719312181</v>
      </c>
      <c r="AV94" s="12">
        <v>592.96</v>
      </c>
      <c r="AW94" s="12">
        <v>649.877498844545</v>
      </c>
      <c r="AX94" s="12">
        <v>743.0183735003476</v>
      </c>
      <c r="AY94" s="12">
        <v>871.5937993862319</v>
      </c>
      <c r="AZ94" s="12">
        <v>1148.5757883540866</v>
      </c>
      <c r="BA94" s="12">
        <v>1474.0911016765724</v>
      </c>
      <c r="BB94" s="12">
        <v>1623.0573615699711</v>
      </c>
      <c r="BC94" s="12">
        <v>1624.9765309381241</v>
      </c>
      <c r="BD94" s="12">
        <v>1595.229185518112</v>
      </c>
      <c r="BE94" s="12">
        <v>1574.2305733886049</v>
      </c>
      <c r="BF94" s="12">
        <v>1539.094916082369</v>
      </c>
      <c r="BG94" s="12">
        <v>1569.4925805107662</v>
      </c>
      <c r="BH94" s="12">
        <v>1574.1857296832316</v>
      </c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>
        <v>494.23609694674656</v>
      </c>
      <c r="CG94" s="12">
        <v>527.8992774482</v>
      </c>
      <c r="CH94" s="12">
        <v>600.6913681459607</v>
      </c>
      <c r="CI94" s="12">
        <v>703.991395937012</v>
      </c>
      <c r="CJ94" s="12">
        <v>707.59</v>
      </c>
      <c r="CK94" s="12">
        <v>775.5106911215117</v>
      </c>
      <c r="CL94" s="12">
        <v>886.6573983154192</v>
      </c>
      <c r="CM94" s="12">
        <v>1040.0888027990147</v>
      </c>
      <c r="CN94" s="12">
        <v>1370.6164700510458</v>
      </c>
      <c r="CO94" s="12">
        <v>1759.0598398464076</v>
      </c>
      <c r="CP94" s="12">
        <v>1936.8239990442794</v>
      </c>
      <c r="CQ94" s="12">
        <v>1939.1141789100568</v>
      </c>
      <c r="CR94" s="12">
        <v>1903.6161282055464</v>
      </c>
      <c r="CS94" s="12">
        <v>1878.558100755604</v>
      </c>
      <c r="CT94" s="12">
        <v>1836.6300790453377</v>
      </c>
      <c r="CU94" s="12">
        <v>1872.9041673023694</v>
      </c>
      <c r="CV94" s="12">
        <v>1878.5045879427919</v>
      </c>
    </row>
    <row r="95" spans="1:100" ht="12">
      <c r="A95" t="s">
        <v>29</v>
      </c>
      <c r="E95" s="12">
        <v>105.82106543074391</v>
      </c>
      <c r="F95" s="12">
        <v>114.24672407295847</v>
      </c>
      <c r="G95" s="12">
        <v>119.41399112157804</v>
      </c>
      <c r="H95" s="12">
        <v>103.66793494724784</v>
      </c>
      <c r="I95" s="12">
        <v>104.5367484265229</v>
      </c>
      <c r="J95" s="12">
        <v>109.98588784162942</v>
      </c>
      <c r="K95" s="12">
        <v>120.06388562444153</v>
      </c>
      <c r="L95" s="12">
        <v>131.15916057988474</v>
      </c>
      <c r="M95" s="12">
        <v>132.7939876486041</v>
      </c>
      <c r="N95" s="12">
        <v>111.36787124306255</v>
      </c>
      <c r="O95" s="12">
        <v>99.40221241418877</v>
      </c>
      <c r="P95" s="12">
        <v>96.69193796851891</v>
      </c>
      <c r="Q95" s="12">
        <v>96.61097121336644</v>
      </c>
      <c r="R95" s="12">
        <v>99.11054955465046</v>
      </c>
      <c r="S95" s="12">
        <v>104.04502825117461</v>
      </c>
      <c r="T95" s="12">
        <v>100.17521044036664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>
        <v>383.36699514349</v>
      </c>
      <c r="AS95" s="12">
        <v>405.6830387706694</v>
      </c>
      <c r="AT95" s="12">
        <v>463.47958191511975</v>
      </c>
      <c r="AU95" s="12">
        <v>553.4594667984481</v>
      </c>
      <c r="AV95" s="12">
        <v>573.76</v>
      </c>
      <c r="AW95" s="12">
        <v>599.7900477720177</v>
      </c>
      <c r="AX95" s="12">
        <v>659.6844092277869</v>
      </c>
      <c r="AY95" s="12">
        <v>792.0427345775229</v>
      </c>
      <c r="AZ95" s="12">
        <v>1038.8366021058434</v>
      </c>
      <c r="BA95" s="12">
        <v>1379.512549089612</v>
      </c>
      <c r="BB95" s="12">
        <v>1536.3337594520094</v>
      </c>
      <c r="BC95" s="12">
        <v>1527.1497469613782</v>
      </c>
      <c r="BD95" s="12">
        <v>1476.6306860182892</v>
      </c>
      <c r="BE95" s="12">
        <v>1426.587246996865</v>
      </c>
      <c r="BF95" s="12">
        <v>1413.8984603751514</v>
      </c>
      <c r="BG95" s="12">
        <v>1471.0910525402492</v>
      </c>
      <c r="BH95" s="12">
        <v>1473.6685576515993</v>
      </c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>
        <v>450.370694029765</v>
      </c>
      <c r="CG95" s="12">
        <v>476.5870668101331</v>
      </c>
      <c r="CH95" s="12">
        <v>544.485111185979</v>
      </c>
      <c r="CI95" s="12">
        <v>650.1914023299394</v>
      </c>
      <c r="CJ95" s="12">
        <v>674.04</v>
      </c>
      <c r="CK95" s="12">
        <v>704.6194990941349</v>
      </c>
      <c r="CL95" s="12">
        <v>774.9820119839261</v>
      </c>
      <c r="CM95" s="12">
        <v>930.4735164783768</v>
      </c>
      <c r="CN95" s="12">
        <v>1220.4012536311745</v>
      </c>
      <c r="CO95" s="12">
        <v>1620.6194900103912</v>
      </c>
      <c r="CP95" s="12">
        <v>1804.8494269747498</v>
      </c>
      <c r="CQ95" s="12">
        <v>1794.0602611577094</v>
      </c>
      <c r="CR95" s="12">
        <v>1734.7116348364607</v>
      </c>
      <c r="CS95" s="12">
        <v>1675.9217581667715</v>
      </c>
      <c r="CT95" s="12">
        <v>1661.0152646250472</v>
      </c>
      <c r="CU95" s="12">
        <v>1728.2038013354531</v>
      </c>
      <c r="CV95" s="12">
        <v>1731.2317948262062</v>
      </c>
    </row>
    <row r="96" spans="1:100" ht="12">
      <c r="A96" t="s">
        <v>30</v>
      </c>
      <c r="E96" s="12">
        <v>105.98422336819843</v>
      </c>
      <c r="F96" s="12">
        <v>114.70649849246888</v>
      </c>
      <c r="G96" s="12">
        <v>118.17956731778658</v>
      </c>
      <c r="H96" s="12">
        <v>106.63816194614813</v>
      </c>
      <c r="I96" s="12">
        <v>103.470214091177</v>
      </c>
      <c r="J96" s="12">
        <v>108.25865054806673</v>
      </c>
      <c r="K96" s="12">
        <v>113.07856946560256</v>
      </c>
      <c r="L96" s="12">
        <v>126.59959514306402</v>
      </c>
      <c r="M96" s="12">
        <v>122.23198061602072</v>
      </c>
      <c r="N96" s="12">
        <v>109.48207960370915</v>
      </c>
      <c r="O96" s="12">
        <v>102.53689842866589</v>
      </c>
      <c r="P96" s="12">
        <v>99.40776526565901</v>
      </c>
      <c r="Q96" s="12">
        <v>98.65071317872963</v>
      </c>
      <c r="R96" s="12">
        <v>98.2228577215502</v>
      </c>
      <c r="S96" s="12">
        <v>100.81459862232441</v>
      </c>
      <c r="T96" s="12">
        <v>101.94706926823207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>
        <v>364.3258446302112</v>
      </c>
      <c r="AS96" s="12">
        <v>386.1279169609586</v>
      </c>
      <c r="AT96" s="12">
        <v>442.91381324782344</v>
      </c>
      <c r="AU96" s="12">
        <v>523.433628086987</v>
      </c>
      <c r="AV96" s="12">
        <v>558.18</v>
      </c>
      <c r="AW96" s="12">
        <v>577.5500410141317</v>
      </c>
      <c r="AX96" s="12">
        <v>625.2478806417049</v>
      </c>
      <c r="AY96" s="12">
        <v>707.021359043638</v>
      </c>
      <c r="AZ96" s="12">
        <v>895.0861781242347</v>
      </c>
      <c r="BA96" s="12">
        <v>1094.0815637414953</v>
      </c>
      <c r="BB96" s="12">
        <v>1197.8232485449698</v>
      </c>
      <c r="BC96" s="12">
        <v>1228.210807715502</v>
      </c>
      <c r="BD96" s="12">
        <v>1220.9369167012806</v>
      </c>
      <c r="BE96" s="12">
        <v>1204.4629757882053</v>
      </c>
      <c r="BF96" s="12">
        <v>1183.0579550171985</v>
      </c>
      <c r="BG96" s="12">
        <v>1192.695128820068</v>
      </c>
      <c r="BH96" s="12">
        <v>1215.9177291370245</v>
      </c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>
        <v>435.05275803472176</v>
      </c>
      <c r="CG96" s="12">
        <v>461.08728684502734</v>
      </c>
      <c r="CH96" s="12">
        <v>528.8970817338569</v>
      </c>
      <c r="CI96" s="12">
        <v>625.0482827494722</v>
      </c>
      <c r="CJ96" s="12">
        <v>666.54</v>
      </c>
      <c r="CK96" s="12">
        <v>689.6703650033312</v>
      </c>
      <c r="CL96" s="12">
        <v>746.6278303825325</v>
      </c>
      <c r="CM96" s="12">
        <v>844.2760698286331</v>
      </c>
      <c r="CN96" s="12">
        <v>1068.850086292822</v>
      </c>
      <c r="CO96" s="12">
        <v>1306.476630291763</v>
      </c>
      <c r="CP96" s="12">
        <v>1430.357784379885</v>
      </c>
      <c r="CQ96" s="12">
        <v>1466.6445085361186</v>
      </c>
      <c r="CR96" s="12">
        <v>1457.958530327263</v>
      </c>
      <c r="CS96" s="12">
        <v>1438.2864880179698</v>
      </c>
      <c r="CT96" s="12">
        <v>1412.7260907541715</v>
      </c>
      <c r="CU96" s="12">
        <v>1424.2341380266726</v>
      </c>
      <c r="CV96" s="12">
        <v>1451.9649632358598</v>
      </c>
    </row>
    <row r="97" spans="1:100" ht="12">
      <c r="A97" t="s">
        <v>31</v>
      </c>
      <c r="E97" s="12">
        <v>106.7497408067023</v>
      </c>
      <c r="F97" s="12">
        <v>112.5030662749531</v>
      </c>
      <c r="G97" s="12">
        <v>116.85574497218416</v>
      </c>
      <c r="H97" s="12">
        <v>107.36018947799732</v>
      </c>
      <c r="I97" s="12">
        <v>105.17698232879007</v>
      </c>
      <c r="J97" s="12">
        <v>112.31054729907706</v>
      </c>
      <c r="K97" s="12">
        <v>114.91582801070658</v>
      </c>
      <c r="L97" s="12">
        <v>133.0026435302255</v>
      </c>
      <c r="M97" s="12">
        <v>122.89315636128978</v>
      </c>
      <c r="N97" s="12">
        <v>107.07188377423964</v>
      </c>
      <c r="O97" s="12">
        <v>102.30241030843953</v>
      </c>
      <c r="P97" s="12">
        <v>98.24722463955611</v>
      </c>
      <c r="Q97" s="12">
        <v>97.83863958405531</v>
      </c>
      <c r="R97" s="12">
        <v>97.8408616893595</v>
      </c>
      <c r="S97" s="12">
        <v>102.15118978414716</v>
      </c>
      <c r="T97" s="12">
        <v>99.3272283562583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>
        <v>374.6352558256186</v>
      </c>
      <c r="AS97" s="12">
        <v>399.92216456437393</v>
      </c>
      <c r="AT97" s="12">
        <v>449.9246978480846</v>
      </c>
      <c r="AU97" s="12">
        <v>525.7628574842279</v>
      </c>
      <c r="AV97" s="12">
        <v>564.46</v>
      </c>
      <c r="AW97" s="12">
        <v>593.6819944530885</v>
      </c>
      <c r="AX97" s="12">
        <v>666.7674971863399</v>
      </c>
      <c r="AY97" s="12">
        <v>766.2213902979473</v>
      </c>
      <c r="AZ97" s="12">
        <v>1019.0947043903167</v>
      </c>
      <c r="BA97" s="12">
        <v>1252.3976485360158</v>
      </c>
      <c r="BB97" s="12">
        <v>1340.965754631793</v>
      </c>
      <c r="BC97" s="12">
        <v>1371.8402883990793</v>
      </c>
      <c r="BD97" s="12">
        <v>1347.7950098393778</v>
      </c>
      <c r="BE97" s="12">
        <v>1318.6643020086317</v>
      </c>
      <c r="BF97" s="12">
        <v>1290.1925158752233</v>
      </c>
      <c r="BG97" s="12">
        <v>1317.9470054725623</v>
      </c>
      <c r="BH97" s="12">
        <v>1309.0802317402001</v>
      </c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>
        <v>454.35957097598055</v>
      </c>
      <c r="CG97" s="12">
        <v>485.0276643473038</v>
      </c>
      <c r="CH97" s="12">
        <v>545.6709946725042</v>
      </c>
      <c r="CI97" s="12">
        <v>637.6479059216822</v>
      </c>
      <c r="CJ97" s="12">
        <v>684.58</v>
      </c>
      <c r="CK97" s="12">
        <v>720.0205856264311</v>
      </c>
      <c r="CL97" s="12">
        <v>808.6590603830645</v>
      </c>
      <c r="CM97" s="12">
        <v>929.2772550227984</v>
      </c>
      <c r="CN97" s="12">
        <v>1235.963314905437</v>
      </c>
      <c r="CO97" s="12">
        <v>1518.9143291549192</v>
      </c>
      <c r="CP97" s="12">
        <v>1626.3301851430267</v>
      </c>
      <c r="CQ97" s="12">
        <v>1663.7749789750235</v>
      </c>
      <c r="CR97" s="12">
        <v>1634.6127410903187</v>
      </c>
      <c r="CS97" s="12">
        <v>1599.2828683504042</v>
      </c>
      <c r="CT97" s="12">
        <v>1564.7521392443402</v>
      </c>
      <c r="CU97" s="12">
        <v>1598.4129274109887</v>
      </c>
      <c r="CV97" s="12">
        <v>1587.6592584854661</v>
      </c>
    </row>
    <row r="98" spans="1:100" ht="12">
      <c r="A98" t="s">
        <v>32</v>
      </c>
      <c r="E98" s="12">
        <v>104.14772381396975</v>
      </c>
      <c r="F98" s="12">
        <v>111.73067442560566</v>
      </c>
      <c r="G98" s="12">
        <v>117.86738520364136</v>
      </c>
      <c r="H98" s="12">
        <v>104.56268347085165</v>
      </c>
      <c r="I98" s="12">
        <v>108.95984029299913</v>
      </c>
      <c r="J98" s="12">
        <v>109.50196634696489</v>
      </c>
      <c r="K98" s="12">
        <v>112.61707506777196</v>
      </c>
      <c r="L98" s="12">
        <v>129.3872043279358</v>
      </c>
      <c r="M98" s="12">
        <v>125.27156416306181</v>
      </c>
      <c r="N98" s="12">
        <v>111.51706944606724</v>
      </c>
      <c r="O98" s="12">
        <v>103.91759529800503</v>
      </c>
      <c r="P98" s="12">
        <v>100.0576443731589</v>
      </c>
      <c r="Q98" s="12">
        <v>95.88049907635701</v>
      </c>
      <c r="R98" s="12">
        <v>95.63112549376147</v>
      </c>
      <c r="S98" s="12">
        <v>104.82488798214114</v>
      </c>
      <c r="T98" s="12">
        <v>100.52255351330392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>
        <v>381.37748828416017</v>
      </c>
      <c r="AS98" s="12">
        <v>397.19597318684197</v>
      </c>
      <c r="AT98" s="12">
        <v>443.7897396330064</v>
      </c>
      <c r="AU98" s="12">
        <v>523.0833619074727</v>
      </c>
      <c r="AV98" s="12">
        <v>546.95</v>
      </c>
      <c r="AW98" s="12">
        <v>595.9558464825587</v>
      </c>
      <c r="AX98" s="12">
        <v>652.5833704581012</v>
      </c>
      <c r="AY98" s="12">
        <v>734.9203041885962</v>
      </c>
      <c r="AZ98" s="12">
        <v>950.8928356279863</v>
      </c>
      <c r="BA98" s="12">
        <v>1191.1983287056707</v>
      </c>
      <c r="BB98" s="12">
        <v>1328.3894674630953</v>
      </c>
      <c r="BC98" s="12">
        <v>1380.4303907796236</v>
      </c>
      <c r="BD98" s="12">
        <v>1381.2261312252833</v>
      </c>
      <c r="BE98" s="12">
        <v>1324.3265079918594</v>
      </c>
      <c r="BF98" s="12">
        <v>1266.4683448048443</v>
      </c>
      <c r="BG98" s="12">
        <v>1327.574023770955</v>
      </c>
      <c r="BH98" s="12">
        <v>1334.5113084738803</v>
      </c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>
        <v>454.66862603632774</v>
      </c>
      <c r="CG98" s="12">
        <v>473.52702491308554</v>
      </c>
      <c r="CH98" s="12">
        <v>529.0749385228962</v>
      </c>
      <c r="CI98" s="12">
        <v>623.6067958047108</v>
      </c>
      <c r="CJ98" s="12">
        <v>652.06</v>
      </c>
      <c r="CK98" s="12">
        <v>710.48353461453</v>
      </c>
      <c r="CL98" s="12">
        <v>777.9934409743292</v>
      </c>
      <c r="CM98" s="12">
        <v>876.1534574444025</v>
      </c>
      <c r="CN98" s="12">
        <v>1133.6304642098632</v>
      </c>
      <c r="CO98" s="12">
        <v>1420.1166143446742</v>
      </c>
      <c r="CP98" s="12">
        <v>1583.6724310338893</v>
      </c>
      <c r="CQ98" s="12">
        <v>1645.714307727875</v>
      </c>
      <c r="CR98" s="12">
        <v>1646.6629694245507</v>
      </c>
      <c r="CS98" s="12">
        <v>1578.8286731898195</v>
      </c>
      <c r="CT98" s="12">
        <v>1509.8516297896454</v>
      </c>
      <c r="CU98" s="12">
        <v>1582.700279623528</v>
      </c>
      <c r="CV98" s="12">
        <v>1590.9707355397718</v>
      </c>
    </row>
    <row r="99" spans="1:100" ht="12">
      <c r="A99" s="8" t="s">
        <v>33</v>
      </c>
      <c r="E99" s="12">
        <v>105.6</v>
      </c>
      <c r="F99" s="12">
        <v>118.5</v>
      </c>
      <c r="G99" s="12">
        <v>121.3</v>
      </c>
      <c r="H99" s="12">
        <v>105</v>
      </c>
      <c r="I99" s="12">
        <v>102.1</v>
      </c>
      <c r="J99" s="12">
        <v>104.6</v>
      </c>
      <c r="K99" s="12">
        <v>116.7</v>
      </c>
      <c r="L99" s="12">
        <v>122.5</v>
      </c>
      <c r="M99" s="12">
        <v>118.3</v>
      </c>
      <c r="N99" s="12">
        <v>109.1</v>
      </c>
      <c r="O99" s="12">
        <v>103.1</v>
      </c>
      <c r="P99" s="12">
        <v>96.4</v>
      </c>
      <c r="Q99" s="12">
        <v>99.3</v>
      </c>
      <c r="R99" s="12">
        <v>96.7</v>
      </c>
      <c r="S99" s="12">
        <v>101.7</v>
      </c>
      <c r="T99" s="12">
        <v>99.6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>
        <v>319.8153510695905</v>
      </c>
      <c r="AS99" s="12">
        <v>337.7250107294876</v>
      </c>
      <c r="AT99" s="12">
        <v>400.20413771444277</v>
      </c>
      <c r="AU99" s="12">
        <v>485.4476190476191</v>
      </c>
      <c r="AV99" s="12">
        <v>509.72</v>
      </c>
      <c r="AW99" s="12">
        <v>520.42412</v>
      </c>
      <c r="AX99" s="12">
        <v>544.3636295199999</v>
      </c>
      <c r="AY99" s="12">
        <v>635.2723556498399</v>
      </c>
      <c r="AZ99" s="12">
        <v>778.2086356710538</v>
      </c>
      <c r="BA99" s="12">
        <v>920.6208159988566</v>
      </c>
      <c r="BB99" s="12">
        <v>1004.3973102547525</v>
      </c>
      <c r="BC99" s="12">
        <v>1035.5336268726496</v>
      </c>
      <c r="BD99" s="12">
        <v>998.2544163052344</v>
      </c>
      <c r="BE99" s="12">
        <v>991.2666353910977</v>
      </c>
      <c r="BF99" s="12">
        <v>958.5548364231914</v>
      </c>
      <c r="BG99" s="12">
        <v>974.8502686423856</v>
      </c>
      <c r="BH99" s="12">
        <v>970.950867567816</v>
      </c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>
        <v>382.70927477518524</v>
      </c>
      <c r="CG99" s="12">
        <v>404.14099416259563</v>
      </c>
      <c r="CH99" s="12">
        <v>478.9070780826758</v>
      </c>
      <c r="CI99" s="12">
        <v>580.9142857142858</v>
      </c>
      <c r="CJ99" s="12">
        <v>609.96</v>
      </c>
      <c r="CK99" s="12">
        <v>622.7691599999999</v>
      </c>
      <c r="CL99" s="12">
        <v>651.4165413599999</v>
      </c>
      <c r="CM99" s="12">
        <v>760.2031037671198</v>
      </c>
      <c r="CN99" s="12">
        <v>931.2488021147218</v>
      </c>
      <c r="CO99" s="12">
        <v>1101.6673329017158</v>
      </c>
      <c r="CP99" s="12">
        <v>1201.9190601957719</v>
      </c>
      <c r="CQ99" s="12">
        <v>1239.1785510618406</v>
      </c>
      <c r="CR99" s="12">
        <v>1194.5681232236145</v>
      </c>
      <c r="CS99" s="12">
        <v>1186.2061463610492</v>
      </c>
      <c r="CT99" s="12">
        <v>1147.0613435311343</v>
      </c>
      <c r="CU99" s="12">
        <v>1166.5613863711637</v>
      </c>
      <c r="CV99" s="12">
        <v>1161.895140825679</v>
      </c>
    </row>
    <row r="100" spans="1:100" ht="12">
      <c r="A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</row>
    <row r="101" spans="1:100" ht="12">
      <c r="A101" t="s">
        <v>55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</row>
    <row r="102" spans="1:100" ht="12">
      <c r="A102" t="s">
        <v>35</v>
      </c>
      <c r="E102" s="12">
        <v>106.8743453191519</v>
      </c>
      <c r="F102" s="12">
        <v>118.30161625017075</v>
      </c>
      <c r="G102" s="12">
        <v>119.28011583921676</v>
      </c>
      <c r="H102" s="12">
        <v>102.95967689353866</v>
      </c>
      <c r="I102" s="12">
        <v>104.29649576898889</v>
      </c>
      <c r="J102" s="12">
        <v>108.45487091344972</v>
      </c>
      <c r="K102" s="12">
        <v>116.44960752148383</v>
      </c>
      <c r="L102" s="12">
        <v>129.3817003170436</v>
      </c>
      <c r="M102" s="12">
        <v>122.35930299631266</v>
      </c>
      <c r="N102" s="12">
        <v>107.81262459858517</v>
      </c>
      <c r="O102" s="12">
        <v>100.9339124049637</v>
      </c>
      <c r="P102" s="12">
        <v>98.58137720576278</v>
      </c>
      <c r="Q102" s="12">
        <v>98.25936070546354</v>
      </c>
      <c r="R102" s="12">
        <v>98.51159121863007</v>
      </c>
      <c r="S102" s="12">
        <v>100.78449403246817</v>
      </c>
      <c r="T102" s="12">
        <v>99.77871896907364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>
        <v>389.6385726084449</v>
      </c>
      <c r="AS102" s="12">
        <v>416.5348468354224</v>
      </c>
      <c r="AT102" s="12">
        <v>493.1362187251562</v>
      </c>
      <c r="AU102" s="12">
        <v>588.1291070452068</v>
      </c>
      <c r="AV102" s="12">
        <v>604.7912903225806</v>
      </c>
      <c r="AW102" s="12">
        <v>631.2172149513307</v>
      </c>
      <c r="AX102" s="12">
        <v>684.5628461866906</v>
      </c>
      <c r="AY102" s="12">
        <v>798.4564629282401</v>
      </c>
      <c r="AZ102" s="12">
        <v>1032.603230415206</v>
      </c>
      <c r="BA102" s="12">
        <v>1261.9415994312365</v>
      </c>
      <c r="BB102" s="12">
        <v>1360.474063481411</v>
      </c>
      <c r="BC102" s="12">
        <v>1372.9332589014732</v>
      </c>
      <c r="BD102" s="12">
        <v>1354.238013284646</v>
      </c>
      <c r="BE102" s="12">
        <v>1331.6102582862168</v>
      </c>
      <c r="BF102" s="12">
        <v>1313.437980620928</v>
      </c>
      <c r="BG102" s="12">
        <v>1323.903081636003</v>
      </c>
      <c r="BH102" s="12">
        <v>1320.6307385653304</v>
      </c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>
        <v>462.56053999741715</v>
      </c>
      <c r="CG102" s="12">
        <v>494.49327438366095</v>
      </c>
      <c r="CH102" s="12">
        <v>585.5049064546549</v>
      </c>
      <c r="CI102" s="12">
        <v>698.3456408250825</v>
      </c>
      <c r="CJ102" s="12">
        <v>718.0412903225808</v>
      </c>
      <c r="CK102" s="12">
        <v>749.3078658363276</v>
      </c>
      <c r="CL102" s="12">
        <v>812.6774951442635</v>
      </c>
      <c r="CM102" s="12">
        <v>947.9554490251633</v>
      </c>
      <c r="CN102" s="12">
        <v>1226.5521654039376</v>
      </c>
      <c r="CO102" s="12">
        <v>1499.1370281783043</v>
      </c>
      <c r="CP102" s="12">
        <v>1616.0608169804837</v>
      </c>
      <c r="CQ102" s="12">
        <v>1630.5238471251917</v>
      </c>
      <c r="CR102" s="12">
        <v>1608.181128272326</v>
      </c>
      <c r="CS102" s="12">
        <v>1581.2000621547263</v>
      </c>
      <c r="CT102" s="12">
        <v>1559.3345194703052</v>
      </c>
      <c r="CU102" s="12">
        <v>1571.6180976784249</v>
      </c>
      <c r="CV102" s="12">
        <v>1567.7887908894188</v>
      </c>
    </row>
    <row r="103" spans="1:100" ht="12">
      <c r="A103" t="s">
        <v>36</v>
      </c>
      <c r="E103" s="12">
        <v>104.14772381396975</v>
      </c>
      <c r="F103" s="12">
        <v>111.73067442560566</v>
      </c>
      <c r="G103" s="12">
        <v>112.62413458250316</v>
      </c>
      <c r="H103" s="12">
        <v>95.05838160461036</v>
      </c>
      <c r="I103" s="12">
        <v>98.48012667951028</v>
      </c>
      <c r="J103" s="12">
        <v>103.74358285259274</v>
      </c>
      <c r="K103" s="12">
        <v>109.83928614752195</v>
      </c>
      <c r="L103" s="12">
        <v>122.5</v>
      </c>
      <c r="M103" s="12">
        <v>115.3</v>
      </c>
      <c r="N103" s="12">
        <v>103.46287387858672</v>
      </c>
      <c r="O103" s="12">
        <v>97.68413431547025</v>
      </c>
      <c r="P103" s="12">
        <v>95.7919469793072</v>
      </c>
      <c r="Q103" s="12">
        <v>95.34535986779494</v>
      </c>
      <c r="R103" s="12">
        <v>95.63112549376147</v>
      </c>
      <c r="S103" s="12">
        <v>98.12820656520236</v>
      </c>
      <c r="T103" s="12">
        <v>98.2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>
        <v>319.8153510695905</v>
      </c>
      <c r="AS103" s="12">
        <v>337.7250107294876</v>
      </c>
      <c r="AT103" s="12">
        <v>400.20413771444277</v>
      </c>
      <c r="AU103" s="12">
        <v>485.4476190476191</v>
      </c>
      <c r="AV103" s="12">
        <v>509.72</v>
      </c>
      <c r="AW103" s="12">
        <v>520.42412</v>
      </c>
      <c r="AX103" s="12">
        <v>544.3636295199999</v>
      </c>
      <c r="AY103" s="12">
        <v>635.2723556498399</v>
      </c>
      <c r="AZ103" s="12">
        <v>778.2086356710538</v>
      </c>
      <c r="BA103" s="12">
        <v>920.6208159988566</v>
      </c>
      <c r="BB103" s="12">
        <v>1004.3973102547525</v>
      </c>
      <c r="BC103" s="12">
        <v>1035.5336268726496</v>
      </c>
      <c r="BD103" s="12">
        <v>998.2544163052344</v>
      </c>
      <c r="BE103" s="12">
        <v>991.2666353910977</v>
      </c>
      <c r="BF103" s="12">
        <v>958.5548364231914</v>
      </c>
      <c r="BG103" s="12">
        <v>974.8502686423856</v>
      </c>
      <c r="BH103" s="12">
        <v>970.950867567816</v>
      </c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>
        <v>382.70927477518524</v>
      </c>
      <c r="CG103" s="12">
        <v>404.14099416259563</v>
      </c>
      <c r="CH103" s="12">
        <v>478.9070780826758</v>
      </c>
      <c r="CI103" s="12">
        <v>580.9142857142858</v>
      </c>
      <c r="CJ103" s="12">
        <v>609.96</v>
      </c>
      <c r="CK103" s="12">
        <v>622.7691599999999</v>
      </c>
      <c r="CL103" s="12">
        <v>651.4165413599999</v>
      </c>
      <c r="CM103" s="12">
        <v>760.2031037671198</v>
      </c>
      <c r="CN103" s="12">
        <v>931.2488021147218</v>
      </c>
      <c r="CO103" s="12">
        <v>1101.6673329017158</v>
      </c>
      <c r="CP103" s="12">
        <v>1201.9190601957719</v>
      </c>
      <c r="CQ103" s="12">
        <v>1239.1785510618406</v>
      </c>
      <c r="CR103" s="12">
        <v>1194.5681232236145</v>
      </c>
      <c r="CS103" s="12">
        <v>1186.2061463610492</v>
      </c>
      <c r="CT103" s="12">
        <v>1147.0613435311343</v>
      </c>
      <c r="CU103" s="12">
        <v>1166.5613863711637</v>
      </c>
      <c r="CV103" s="12">
        <v>1161.895140825679</v>
      </c>
    </row>
    <row r="104" spans="1:100" ht="12">
      <c r="A104" t="s">
        <v>37</v>
      </c>
      <c r="E104" s="12">
        <v>110.16812442370579</v>
      </c>
      <c r="F104" s="12">
        <v>130.57614624596278</v>
      </c>
      <c r="G104" s="12">
        <v>130.0411999724165</v>
      </c>
      <c r="H104" s="12">
        <v>109.62353333555407</v>
      </c>
      <c r="I104" s="12">
        <v>111.9</v>
      </c>
      <c r="J104" s="12">
        <v>114.33206640042211</v>
      </c>
      <c r="K104" s="12">
        <v>124.63137573894485</v>
      </c>
      <c r="L104" s="12">
        <v>138.12017210814588</v>
      </c>
      <c r="M104" s="12">
        <v>132.7939876486041</v>
      </c>
      <c r="N104" s="12">
        <v>111.6</v>
      </c>
      <c r="O104" s="12">
        <v>105.3</v>
      </c>
      <c r="P104" s="12">
        <v>102.4</v>
      </c>
      <c r="Q104" s="12">
        <v>101.5</v>
      </c>
      <c r="R104" s="12">
        <v>103.5</v>
      </c>
      <c r="S104" s="12">
        <v>104.82488798214114</v>
      </c>
      <c r="T104" s="12">
        <v>101.94706926823207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>
        <v>470.66946595428146</v>
      </c>
      <c r="AS104" s="12">
        <v>518.5277228769045</v>
      </c>
      <c r="AT104" s="12">
        <v>677.0735177496073</v>
      </c>
      <c r="AU104" s="12">
        <v>845.3436576928074</v>
      </c>
      <c r="AV104" s="12">
        <v>803.57</v>
      </c>
      <c r="AW104" s="12">
        <v>806.90415</v>
      </c>
      <c r="AX104" s="12">
        <v>887.594565</v>
      </c>
      <c r="AY104" s="12">
        <v>1066.8886671300002</v>
      </c>
      <c r="AZ104" s="12">
        <v>1356.5134146961648</v>
      </c>
      <c r="BA104" s="12">
        <v>1635.8808281363642</v>
      </c>
      <c r="BB104" s="12">
        <v>1713.4197384239444</v>
      </c>
      <c r="BC104" s="12">
        <v>1791.1173983943647</v>
      </c>
      <c r="BD104" s="12">
        <v>1834.1042159558297</v>
      </c>
      <c r="BE104" s="12">
        <v>1845.1088412515642</v>
      </c>
      <c r="BF104" s="12">
        <v>1909.6876506953693</v>
      </c>
      <c r="BG104" s="12">
        <v>1968.887967866926</v>
      </c>
      <c r="BH104" s="12">
        <v>1933.4479844453213</v>
      </c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>
        <v>557.666909584817</v>
      </c>
      <c r="CG104" s="12">
        <v>614.3711748212361</v>
      </c>
      <c r="CH104" s="12">
        <v>802.2222037276168</v>
      </c>
      <c r="CI104" s="12">
        <v>1001.5950029111614</v>
      </c>
      <c r="CJ104" s="12">
        <v>952.1</v>
      </c>
      <c r="CK104" s="12">
        <v>940.9841894369422</v>
      </c>
      <c r="CL104" s="12">
        <v>1034.53636</v>
      </c>
      <c r="CM104" s="12">
        <v>1243.51270472</v>
      </c>
      <c r="CN104" s="12">
        <v>1639.7387546083048</v>
      </c>
      <c r="CO104" s="12">
        <v>1977.4350645966438</v>
      </c>
      <c r="CP104" s="12">
        <v>2045.9111469145755</v>
      </c>
      <c r="CQ104" s="12">
        <v>2052.9955361802095</v>
      </c>
      <c r="CR104" s="12">
        <v>2098.868697501783</v>
      </c>
      <c r="CS104" s="12">
        <v>2111.461909686793</v>
      </c>
      <c r="CT104" s="12">
        <v>2185.3630765258313</v>
      </c>
      <c r="CU104" s="12">
        <v>2253.109331898132</v>
      </c>
      <c r="CV104" s="12">
        <v>2212.5533639239657</v>
      </c>
    </row>
    <row r="105" spans="1:100" ht="12">
      <c r="A105" t="s">
        <v>38</v>
      </c>
      <c r="E105" s="12">
        <v>1.3349479386647176</v>
      </c>
      <c r="F105" s="12">
        <v>4.58269282113231</v>
      </c>
      <c r="G105" s="12">
        <v>3.551726214419449</v>
      </c>
      <c r="H105" s="12">
        <v>3.2822481942582793</v>
      </c>
      <c r="I105" s="12">
        <v>3.8545006990396655</v>
      </c>
      <c r="J105" s="12">
        <v>2.8033608762614355</v>
      </c>
      <c r="K105" s="12">
        <v>4.3224690406942345</v>
      </c>
      <c r="L105" s="12">
        <v>4.312393507289133</v>
      </c>
      <c r="M105" s="12">
        <v>4.332609782937399</v>
      </c>
      <c r="N105" s="12">
        <v>2.0107164704051086</v>
      </c>
      <c r="O105" s="12">
        <v>1.876943222835122</v>
      </c>
      <c r="P105" s="12">
        <v>1.5117636423825005</v>
      </c>
      <c r="Q105" s="12">
        <v>1.319690894919661</v>
      </c>
      <c r="R105" s="12">
        <v>1.7005833568626203</v>
      </c>
      <c r="S105" s="12">
        <v>1.4982415321238525</v>
      </c>
      <c r="T105" s="12">
        <v>0.7956937091153713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>
        <v>35.17328964805009</v>
      </c>
      <c r="AS105" s="12">
        <v>39.41103885630017</v>
      </c>
      <c r="AT105" s="12">
        <v>55.14244215770414</v>
      </c>
      <c r="AU105" s="12">
        <v>68.29985006467372</v>
      </c>
      <c r="AV105" s="12">
        <v>65.03343615164398</v>
      </c>
      <c r="AW105" s="12">
        <v>76.06084141368456</v>
      </c>
      <c r="AX105" s="12">
        <v>83.93105044432666</v>
      </c>
      <c r="AY105" s="12">
        <v>112.58989927706455</v>
      </c>
      <c r="AZ105" s="12">
        <v>144.87123334858853</v>
      </c>
      <c r="BA105" s="12">
        <v>170.28668343020354</v>
      </c>
      <c r="BB105" s="12">
        <v>185.01598897333912</v>
      </c>
      <c r="BC105" s="12">
        <v>187.73067011572434</v>
      </c>
      <c r="BD105" s="12">
        <v>192.26555321023838</v>
      </c>
      <c r="BE105" s="12">
        <v>198.06065307857537</v>
      </c>
      <c r="BF105" s="12">
        <v>210.29754391004624</v>
      </c>
      <c r="BG105" s="12">
        <v>214.78773927655052</v>
      </c>
      <c r="BH105" s="12">
        <v>211.71244257859388</v>
      </c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>
        <v>36.751316422048426</v>
      </c>
      <c r="CG105" s="12">
        <v>41.70616713894693</v>
      </c>
      <c r="CH105" s="12">
        <v>61.197677908244025</v>
      </c>
      <c r="CI105" s="12">
        <v>76.88942879496985</v>
      </c>
      <c r="CJ105" s="12">
        <v>71.53787459493472</v>
      </c>
      <c r="CK105" s="12">
        <v>83.77515615027963</v>
      </c>
      <c r="CL105" s="12">
        <v>92.87178603655259</v>
      </c>
      <c r="CM105" s="12">
        <v>127.21849999275463</v>
      </c>
      <c r="CN105" s="12">
        <v>168.75845884191278</v>
      </c>
      <c r="CO105" s="12">
        <v>199.6613045466392</v>
      </c>
      <c r="CP105" s="12">
        <v>215.30688100569859</v>
      </c>
      <c r="CQ105" s="12">
        <v>215.4212878079718</v>
      </c>
      <c r="CR105" s="12">
        <v>219.59643977068254</v>
      </c>
      <c r="CS105" s="12">
        <v>225.74983583355728</v>
      </c>
      <c r="CT105" s="12">
        <v>238.42962100119726</v>
      </c>
      <c r="CU105" s="12">
        <v>242.55218311854622</v>
      </c>
      <c r="CV105" s="12">
        <v>239.29423466698498</v>
      </c>
    </row>
    <row r="106" spans="1:100" ht="12">
      <c r="A106" t="s">
        <v>39</v>
      </c>
      <c r="E106" s="22">
        <v>0.012490817461180694</v>
      </c>
      <c r="F106" s="22">
        <v>0.03873736442823701</v>
      </c>
      <c r="G106" s="22">
        <v>0.029776347796366884</v>
      </c>
      <c r="H106" s="22">
        <v>0.03187896750736851</v>
      </c>
      <c r="I106" s="22">
        <v>0.0369571448265834</v>
      </c>
      <c r="J106" s="22">
        <v>0.025848178626284128</v>
      </c>
      <c r="K106" s="22">
        <v>0.03711879440982041</v>
      </c>
      <c r="L106" s="22">
        <v>0.033330784003625095</v>
      </c>
      <c r="M106" s="22">
        <v>0.03540891192448165</v>
      </c>
      <c r="N106" s="22">
        <v>0.01865010222960007</v>
      </c>
      <c r="O106" s="22">
        <v>0.018595764080802817</v>
      </c>
      <c r="P106" s="22">
        <v>0.015335184851669199</v>
      </c>
      <c r="Q106" s="22">
        <v>0.01343068879590504</v>
      </c>
      <c r="R106" s="22">
        <v>0.017262774215964685</v>
      </c>
      <c r="S106" s="22">
        <v>0.01486579405400584</v>
      </c>
      <c r="T106" s="22">
        <v>0.007974583331361432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>
        <v>0.09027158017898906</v>
      </c>
      <c r="AS106" s="22">
        <v>0.09461642682652172</v>
      </c>
      <c r="AT106" s="22">
        <v>0.11181989897285793</v>
      </c>
      <c r="AU106" s="22">
        <v>0.116130708795924</v>
      </c>
      <c r="AV106" s="22">
        <v>0.1075303781523652</v>
      </c>
      <c r="AW106" s="22">
        <v>0.120498680346589</v>
      </c>
      <c r="AX106" s="22">
        <v>0.1226053252989973</v>
      </c>
      <c r="AY106" s="22">
        <v>0.14100944072035568</v>
      </c>
      <c r="AZ106" s="22">
        <v>0.14029709483896957</v>
      </c>
      <c r="BA106" s="22">
        <v>0.13494022505237374</v>
      </c>
      <c r="BB106" s="22">
        <v>0.13599376418826314</v>
      </c>
      <c r="BC106" s="22">
        <v>0.13673692358937645</v>
      </c>
      <c r="BD106" s="22">
        <v>0.14197323611076795</v>
      </c>
      <c r="BE106" s="22">
        <v>0.1487377044792968</v>
      </c>
      <c r="BF106" s="22">
        <v>0.1601122755797179</v>
      </c>
      <c r="BG106" s="22">
        <v>0.16223826521434503</v>
      </c>
      <c r="BH106" s="22">
        <v>0.16031161201698824</v>
      </c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>
        <v>0.07945190573811946</v>
      </c>
      <c r="CG106" s="22">
        <v>0.08434122221567061</v>
      </c>
      <c r="CH106" s="22">
        <v>0.10452120423517501</v>
      </c>
      <c r="CI106" s="22">
        <v>0.11010225352609979</v>
      </c>
      <c r="CJ106" s="22">
        <v>0.09962919341699174</v>
      </c>
      <c r="CK106" s="22">
        <v>0.1118033854572918</v>
      </c>
      <c r="CL106" s="22">
        <v>0.1142787718270288</v>
      </c>
      <c r="CM106" s="22">
        <v>0.1342030367815077</v>
      </c>
      <c r="CN106" s="22">
        <v>0.13758767348173565</v>
      </c>
      <c r="CO106" s="22">
        <v>0.13318415914872053</v>
      </c>
      <c r="CP106" s="22">
        <v>0.13322944207507428</v>
      </c>
      <c r="CQ106" s="22">
        <v>0.13211783942184302</v>
      </c>
      <c r="CR106" s="22">
        <v>0.1365495688950135</v>
      </c>
      <c r="CS106" s="22">
        <v>0.14277120349079953</v>
      </c>
      <c r="CT106" s="22">
        <v>0.1529047282825433</v>
      </c>
      <c r="CU106" s="22">
        <v>0.15433277554950617</v>
      </c>
      <c r="CV106" s="22">
        <v>0.15263167848727346</v>
      </c>
    </row>
    <row r="107" spans="5:100" ht="12"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</row>
    <row r="108" spans="1:100" ht="12">
      <c r="A108" t="s">
        <v>40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</row>
    <row r="109" spans="1:100" ht="12">
      <c r="A109" t="s">
        <v>35</v>
      </c>
      <c r="E109" s="12">
        <v>106.70365588201003</v>
      </c>
      <c r="F109" s="12">
        <v>117.86690419695246</v>
      </c>
      <c r="G109" s="12">
        <v>119.41988138728767</v>
      </c>
      <c r="H109" s="12">
        <v>102.27043089126342</v>
      </c>
      <c r="I109" s="12">
        <v>103.4117876892173</v>
      </c>
      <c r="J109" s="12">
        <v>108.53314855489808</v>
      </c>
      <c r="K109" s="12">
        <v>116.24719660142902</v>
      </c>
      <c r="L109" s="12">
        <v>130.10457144599897</v>
      </c>
      <c r="M109" s="12">
        <v>123.35281516320296</v>
      </c>
      <c r="N109" s="12">
        <v>107.66696432095334</v>
      </c>
      <c r="O109" s="12">
        <v>100.54740477661606</v>
      </c>
      <c r="P109" s="12">
        <v>98.46768513819885</v>
      </c>
      <c r="Q109" s="12">
        <v>97.97407571114962</v>
      </c>
      <c r="R109" s="12">
        <v>98.17226128204845</v>
      </c>
      <c r="S109" s="12">
        <v>100.74403764397758</v>
      </c>
      <c r="T109" s="12">
        <v>99.82032928748023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>
        <v>384.54473489953614</v>
      </c>
      <c r="AS109" s="12">
        <v>410.40106979737374</v>
      </c>
      <c r="AT109" s="12">
        <v>484.2665411155824</v>
      </c>
      <c r="AU109" s="12">
        <v>578.5695063891209</v>
      </c>
      <c r="AV109" s="12">
        <v>590.3736</v>
      </c>
      <c r="AW109" s="12">
        <v>609.8917418367778</v>
      </c>
      <c r="AX109" s="12">
        <v>661.6097531148424</v>
      </c>
      <c r="AY109" s="12">
        <v>770.0946761784808</v>
      </c>
      <c r="AZ109" s="12">
        <v>1001.8768717255185</v>
      </c>
      <c r="BA109" s="12">
        <v>1235.415602740924</v>
      </c>
      <c r="BB109" s="12">
        <v>1330.2422241906359</v>
      </c>
      <c r="BC109" s="12">
        <v>1336.9110503814438</v>
      </c>
      <c r="BD109" s="12">
        <v>1316.4453426726752</v>
      </c>
      <c r="BE109" s="12">
        <v>1290.122036429435</v>
      </c>
      <c r="BF109" s="12">
        <v>1266.365729784934</v>
      </c>
      <c r="BG109" s="12">
        <v>1275.8414091888064</v>
      </c>
      <c r="BH109" s="12">
        <v>1273.3902452407158</v>
      </c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>
        <v>458.563014889406</v>
      </c>
      <c r="CG109" s="12">
        <v>489.40666052597777</v>
      </c>
      <c r="CH109" s="12">
        <v>577.5305608972758</v>
      </c>
      <c r="CI109" s="12">
        <v>689.9491302731288</v>
      </c>
      <c r="CJ109" s="12">
        <v>703.9884000000001</v>
      </c>
      <c r="CK109" s="12">
        <v>727.3028582618739</v>
      </c>
      <c r="CL109" s="12">
        <v>789.086222191805</v>
      </c>
      <c r="CM109" s="12">
        <v>918.56427484105</v>
      </c>
      <c r="CN109" s="12">
        <v>1195.4377904941432</v>
      </c>
      <c r="CO109" s="12">
        <v>1473.96149074948</v>
      </c>
      <c r="CP109" s="12">
        <v>1587.1512864111644</v>
      </c>
      <c r="CQ109" s="12">
        <v>1595.013792712145</v>
      </c>
      <c r="CR109" s="12">
        <v>1570.6731648071006</v>
      </c>
      <c r="CS109" s="12">
        <v>1539.3463222899827</v>
      </c>
      <c r="CT109" s="12">
        <v>1510.9240718191097</v>
      </c>
      <c r="CU109" s="12">
        <v>1522.1612122992017</v>
      </c>
      <c r="CV109" s="12">
        <v>1519.263071108032</v>
      </c>
    </row>
    <row r="110" spans="1:100" ht="12">
      <c r="A110" t="s">
        <v>36</v>
      </c>
      <c r="E110" s="12">
        <v>104.14772381396975</v>
      </c>
      <c r="F110" s="12">
        <v>111.73067442560566</v>
      </c>
      <c r="G110" s="12">
        <v>112.62413458250316</v>
      </c>
      <c r="H110" s="12">
        <v>95.05838160461036</v>
      </c>
      <c r="I110" s="12">
        <v>98.48012667951028</v>
      </c>
      <c r="J110" s="12">
        <v>103.74358285259274</v>
      </c>
      <c r="K110" s="12">
        <v>109.83928614752195</v>
      </c>
      <c r="L110" s="12">
        <v>122.85734323041822</v>
      </c>
      <c r="M110" s="12">
        <v>116.50158207655822</v>
      </c>
      <c r="N110" s="12">
        <v>104.64148052688921</v>
      </c>
      <c r="O110" s="12">
        <v>98.1425439721681</v>
      </c>
      <c r="P110" s="12">
        <v>95.7919469793072</v>
      </c>
      <c r="Q110" s="12">
        <v>95.34535986779494</v>
      </c>
      <c r="R110" s="12">
        <v>95.63112549376147</v>
      </c>
      <c r="S110" s="12">
        <v>98.12820656520236</v>
      </c>
      <c r="T110" s="12">
        <v>98.44754430296418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>
        <v>320.942840262088</v>
      </c>
      <c r="AS110" s="12">
        <v>344.3789451983557</v>
      </c>
      <c r="AT110" s="12">
        <v>410.32553707952405</v>
      </c>
      <c r="AU110" s="12">
        <v>498.03858505317066</v>
      </c>
      <c r="AV110" s="12">
        <v>509.72</v>
      </c>
      <c r="AW110" s="12">
        <v>521.6901456210684</v>
      </c>
      <c r="AX110" s="12">
        <v>572.7164794246532</v>
      </c>
      <c r="AY110" s="12">
        <v>652.2419393872868</v>
      </c>
      <c r="AZ110" s="12">
        <v>850.6037299902595</v>
      </c>
      <c r="BA110" s="12">
        <v>1061.7372179431595</v>
      </c>
      <c r="BB110" s="12">
        <v>1135.8154484947559</v>
      </c>
      <c r="BC110" s="12">
        <v>1143.592279154107</v>
      </c>
      <c r="BD110" s="12">
        <v>1111.2760961768568</v>
      </c>
      <c r="BE110" s="12">
        <v>1081.9554613505154</v>
      </c>
      <c r="BF110" s="12">
        <v>1060.9872567691107</v>
      </c>
      <c r="BG110" s="12">
        <v>1065.6179548884434</v>
      </c>
      <c r="BH110" s="12">
        <v>1058.6825100462527</v>
      </c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>
        <v>384.0584925964514</v>
      </c>
      <c r="CG110" s="12">
        <v>412.10347134346125</v>
      </c>
      <c r="CH110" s="12">
        <v>491.0189213627609</v>
      </c>
      <c r="CI110" s="12">
        <v>595.9813531723927</v>
      </c>
      <c r="CJ110" s="12">
        <v>609.96</v>
      </c>
      <c r="CK110" s="12">
        <v>624.2841584066289</v>
      </c>
      <c r="CL110" s="12">
        <v>685.3451773323815</v>
      </c>
      <c r="CM110" s="12">
        <v>781.8133558907278</v>
      </c>
      <c r="CN110" s="12">
        <v>998.2069565031564</v>
      </c>
      <c r="CO110" s="12">
        <v>1245.977932569501</v>
      </c>
      <c r="CP110" s="12">
        <v>1332.9107809158104</v>
      </c>
      <c r="CQ110" s="12">
        <v>1342.0371063597397</v>
      </c>
      <c r="CR110" s="12">
        <v>1304.1131736068355</v>
      </c>
      <c r="CS110" s="12">
        <v>1269.7045992956487</v>
      </c>
      <c r="CT110" s="12">
        <v>1245.0978324304488</v>
      </c>
      <c r="CU110" s="12">
        <v>1250.5320844954347</v>
      </c>
      <c r="CV110" s="12">
        <v>1242.3931485328587</v>
      </c>
    </row>
    <row r="111" spans="1:100" ht="12">
      <c r="A111" t="s">
        <v>37</v>
      </c>
      <c r="E111" s="12">
        <v>110.16812442370579</v>
      </c>
      <c r="F111" s="12">
        <v>130.57614624596278</v>
      </c>
      <c r="G111" s="12">
        <v>130.0411999724165</v>
      </c>
      <c r="H111" s="12">
        <v>109.62353333555407</v>
      </c>
      <c r="I111" s="12">
        <v>109.85798132278079</v>
      </c>
      <c r="J111" s="12">
        <v>114.33206640042211</v>
      </c>
      <c r="K111" s="12">
        <v>124.63137573894485</v>
      </c>
      <c r="L111" s="12">
        <v>137.1342864022473</v>
      </c>
      <c r="M111" s="12">
        <v>132.7939876486041</v>
      </c>
      <c r="N111" s="12">
        <v>111.51706944606724</v>
      </c>
      <c r="O111" s="12">
        <v>103.91759529800503</v>
      </c>
      <c r="P111" s="12">
        <v>100.94021598666819</v>
      </c>
      <c r="Q111" s="12">
        <v>100.493088926751</v>
      </c>
      <c r="R111" s="12">
        <v>100.94775684833526</v>
      </c>
      <c r="S111" s="12">
        <v>104.82488798214114</v>
      </c>
      <c r="T111" s="12">
        <v>101.94706926823207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>
        <v>470.66946595428146</v>
      </c>
      <c r="AS111" s="12">
        <v>518.5277228769045</v>
      </c>
      <c r="AT111" s="12">
        <v>677.0735177496073</v>
      </c>
      <c r="AU111" s="12">
        <v>845.3436576928074</v>
      </c>
      <c r="AV111" s="12">
        <v>803.57</v>
      </c>
      <c r="AW111" s="12">
        <v>794.1882839048878</v>
      </c>
      <c r="AX111" s="12">
        <v>834.1889769098549</v>
      </c>
      <c r="AY111" s="12">
        <v>1006.9465933233715</v>
      </c>
      <c r="AZ111" s="12">
        <v>1280.0801979926714</v>
      </c>
      <c r="BA111" s="12">
        <v>1535.715197874471</v>
      </c>
      <c r="BB111" s="12">
        <v>1648.27068802678</v>
      </c>
      <c r="BC111" s="12">
        <v>1643.6400350304198</v>
      </c>
      <c r="BD111" s="12">
        <v>1617.0038202456203</v>
      </c>
      <c r="BE111" s="12">
        <v>1591.1862198310134</v>
      </c>
      <c r="BF111" s="12">
        <v>1559.0145044489193</v>
      </c>
      <c r="BG111" s="12">
        <v>1569.4925805107662</v>
      </c>
      <c r="BH111" s="12">
        <v>1574.1857296832316</v>
      </c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>
        <v>557.666909584817</v>
      </c>
      <c r="CG111" s="12">
        <v>614.3711748212361</v>
      </c>
      <c r="CH111" s="12">
        <v>802.2222037276168</v>
      </c>
      <c r="CI111" s="12">
        <v>1001.5950029111614</v>
      </c>
      <c r="CJ111" s="12">
        <v>952.1</v>
      </c>
      <c r="CK111" s="12">
        <v>940.9841894369422</v>
      </c>
      <c r="CL111" s="12">
        <v>988.378517012672</v>
      </c>
      <c r="CM111" s="12">
        <v>1193.0682473252884</v>
      </c>
      <c r="CN111" s="12">
        <v>1516.6872288771638</v>
      </c>
      <c r="CO111" s="12">
        <v>1815.758143025465</v>
      </c>
      <c r="CP111" s="12">
        <v>1948.8385137017099</v>
      </c>
      <c r="CQ111" s="12">
        <v>1943.3634452142041</v>
      </c>
      <c r="CR111" s="12">
        <v>1911.8700251049188</v>
      </c>
      <c r="CS111" s="12">
        <v>1881.3444965101096</v>
      </c>
      <c r="CT111" s="12">
        <v>1843.3061582420594</v>
      </c>
      <c r="CU111" s="12">
        <v>1872.9041673023694</v>
      </c>
      <c r="CV111" s="12">
        <v>1878.5045879427919</v>
      </c>
    </row>
    <row r="112" spans="1:100" ht="12">
      <c r="A112" t="s">
        <v>38</v>
      </c>
      <c r="E112" s="12">
        <v>1.2192107560240242</v>
      </c>
      <c r="F112" s="12">
        <v>4.332165198203009</v>
      </c>
      <c r="G112" s="12">
        <v>3.56434083774862</v>
      </c>
      <c r="H112" s="12">
        <v>3.179390602515031</v>
      </c>
      <c r="I112" s="12">
        <v>3.309610192846257</v>
      </c>
      <c r="J112" s="12">
        <v>2.8796507898084935</v>
      </c>
      <c r="K112" s="12">
        <v>4.598012350325956</v>
      </c>
      <c r="L112" s="12">
        <v>3.685708825036856</v>
      </c>
      <c r="M112" s="12">
        <v>4.187392557066762</v>
      </c>
      <c r="N112" s="12">
        <v>1.859340015295828</v>
      </c>
      <c r="O112" s="12">
        <v>1.5162070514285668</v>
      </c>
      <c r="P112" s="12">
        <v>1.244441886021661</v>
      </c>
      <c r="Q112" s="12">
        <v>1.0650608353654964</v>
      </c>
      <c r="R112" s="12">
        <v>1.2880588735136245</v>
      </c>
      <c r="S112" s="12">
        <v>1.5206127499266477</v>
      </c>
      <c r="T112" s="12">
        <v>0.8117182249566841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>
        <v>27.703618503339893</v>
      </c>
      <c r="AS112" s="12">
        <v>31.417854275105324</v>
      </c>
      <c r="AT112" s="12">
        <v>49.171089535641514</v>
      </c>
      <c r="AU112" s="12">
        <v>65.19801488190329</v>
      </c>
      <c r="AV112" s="12">
        <v>53.57996990518056</v>
      </c>
      <c r="AW112" s="12">
        <v>50.43424823338554</v>
      </c>
      <c r="AX112" s="12">
        <v>52.84341238809633</v>
      </c>
      <c r="AY112" s="12">
        <v>79.68123687562827</v>
      </c>
      <c r="AZ112" s="12">
        <v>106.22165976129925</v>
      </c>
      <c r="BA112" s="12">
        <v>134.47853490320443</v>
      </c>
      <c r="BB112" s="12">
        <v>147.79902298237366</v>
      </c>
      <c r="BC112" s="12">
        <v>144.11495259698347</v>
      </c>
      <c r="BD112" s="12">
        <v>142.47398232419502</v>
      </c>
      <c r="BE112" s="12">
        <v>143.7370259111221</v>
      </c>
      <c r="BF112" s="12">
        <v>140.44182898654284</v>
      </c>
      <c r="BG112" s="12">
        <v>143.1431526868182</v>
      </c>
      <c r="BH112" s="12">
        <v>141.64513090849852</v>
      </c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>
        <v>30.5938282735663</v>
      </c>
      <c r="CG112" s="12">
        <v>35.137257554978284</v>
      </c>
      <c r="CH112" s="12">
        <v>56.88682747983123</v>
      </c>
      <c r="CI112" s="12">
        <v>75.41721364183772</v>
      </c>
      <c r="CJ112" s="12">
        <v>60.573615291147085</v>
      </c>
      <c r="CK112" s="12">
        <v>56.871461196490664</v>
      </c>
      <c r="CL112" s="12">
        <v>60.79393328346319</v>
      </c>
      <c r="CM112" s="12">
        <v>93.81130202134294</v>
      </c>
      <c r="CN112" s="12">
        <v>128.86775938020128</v>
      </c>
      <c r="CO112" s="12">
        <v>161.46312232067828</v>
      </c>
      <c r="CP112" s="12">
        <v>177.6186742689133</v>
      </c>
      <c r="CQ112" s="12">
        <v>172.57707111667693</v>
      </c>
      <c r="CR112" s="12">
        <v>171.3235519774968</v>
      </c>
      <c r="CS112" s="12">
        <v>173.5002397681017</v>
      </c>
      <c r="CT112" s="12">
        <v>168.9561383309371</v>
      </c>
      <c r="CU112" s="12">
        <v>171.50490934043088</v>
      </c>
      <c r="CV112" s="12">
        <v>169.90015089953044</v>
      </c>
    </row>
    <row r="113" spans="1:100" ht="12">
      <c r="A113" t="s">
        <v>39</v>
      </c>
      <c r="E113" s="22">
        <v>0.011426138551168237</v>
      </c>
      <c r="F113" s="22">
        <v>0.036754721163831335</v>
      </c>
      <c r="G113" s="22">
        <v>0.029847130949571067</v>
      </c>
      <c r="H113" s="22">
        <v>0.03108807281642767</v>
      </c>
      <c r="I113" s="22">
        <v>0.032004187015822645</v>
      </c>
      <c r="J113" s="22">
        <v>0.02653245416861663</v>
      </c>
      <c r="K113" s="22">
        <v>0.03955374826019187</v>
      </c>
      <c r="L113" s="22">
        <v>0.028328818765347086</v>
      </c>
      <c r="M113" s="22">
        <v>0.033946469332917915</v>
      </c>
      <c r="N113" s="22">
        <v>0.017269364164045415</v>
      </c>
      <c r="O113" s="22">
        <v>0.015079524477007542</v>
      </c>
      <c r="P113" s="22">
        <v>0.012638073945529377</v>
      </c>
      <c r="Q113" s="22">
        <v>0.010870843410715541</v>
      </c>
      <c r="R113" s="22">
        <v>0.013120395279609964</v>
      </c>
      <c r="S113" s="22">
        <v>0.015093823768513105</v>
      </c>
      <c r="T113" s="22">
        <v>0.008131792699450574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>
        <v>0.07204264156828873</v>
      </c>
      <c r="AS113" s="22">
        <v>0.07655402626171803</v>
      </c>
      <c r="AT113" s="22">
        <v>0.10153724315202192</v>
      </c>
      <c r="AU113" s="22">
        <v>0.11268830133963874</v>
      </c>
      <c r="AV113" s="22">
        <v>0.09075603974361415</v>
      </c>
      <c r="AW113" s="22">
        <v>0.08269377132652339</v>
      </c>
      <c r="AX113" s="22">
        <v>0.07987096946396399</v>
      </c>
      <c r="AY113" s="22">
        <v>0.10346940362065427</v>
      </c>
      <c r="AZ113" s="22">
        <v>0.1060226688119421</v>
      </c>
      <c r="BA113" s="22">
        <v>0.10885287073017938</v>
      </c>
      <c r="BB113" s="22">
        <v>0.11110684978617301</v>
      </c>
      <c r="BC113" s="22">
        <v>0.10779696417040235</v>
      </c>
      <c r="BD113" s="22">
        <v>0.10822628004816465</v>
      </c>
      <c r="BE113" s="22">
        <v>0.11141351116591364</v>
      </c>
      <c r="BF113" s="22">
        <v>0.11090147631395077</v>
      </c>
      <c r="BG113" s="22">
        <v>0.1121950985881781</v>
      </c>
      <c r="BH113" s="22">
        <v>0.11123465994646643</v>
      </c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>
        <v>0.06671673746070596</v>
      </c>
      <c r="CG113" s="22">
        <v>0.07179562598763037</v>
      </c>
      <c r="CH113" s="22">
        <v>0.09850011641193405</v>
      </c>
      <c r="CI113" s="22">
        <v>0.10930836830243187</v>
      </c>
      <c r="CJ113" s="22">
        <v>0.08604348493689254</v>
      </c>
      <c r="CK113" s="22">
        <v>0.07819501951690863</v>
      </c>
      <c r="CL113" s="22">
        <v>0.07704346061777502</v>
      </c>
      <c r="CM113" s="22">
        <v>0.10212818481055799</v>
      </c>
      <c r="CN113" s="22">
        <v>0.10779963658914683</v>
      </c>
      <c r="CO113" s="22">
        <v>0.10954365045085236</v>
      </c>
      <c r="CP113" s="22">
        <v>0.11191036153241649</v>
      </c>
      <c r="CQ113" s="22">
        <v>0.10819785503122745</v>
      </c>
      <c r="CR113" s="22">
        <v>0.10907651306217968</v>
      </c>
      <c r="CS113" s="22">
        <v>0.11271033506611883</v>
      </c>
      <c r="CT113" s="22">
        <v>0.11182305019968258</v>
      </c>
      <c r="CU113" s="22">
        <v>0.11267197452848986</v>
      </c>
      <c r="CV113" s="22">
        <v>0.11183063297630116</v>
      </c>
    </row>
  </sheetData>
  <sheetProtection/>
  <printOptions gridLines="1"/>
  <pageMargins left="0.25" right="0.1" top="0.25" bottom="0.25" header="0.5" footer="0.25"/>
  <pageSetup fitToWidth="3" fitToHeight="1" horizontalDpi="600" verticalDpi="600" orientation="portrait" paperSize="9" scale="55" r:id="rId1"/>
  <headerFooter alignWithMargins="0">
    <oddFooter>&amp;L&amp;D&amp;C&amp;F&amp;R&amp;A</oddFooter>
  </headerFooter>
  <ignoredErrors>
    <ignoredError sqref="C48:C51 D48:R51 S48:AA51 CD48:CX51 AP48:BJ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sheetData>
    <row r="1" spans="1:82" ht="12.75">
      <c r="A1" s="4" t="s">
        <v>2</v>
      </c>
      <c r="AP1" s="10"/>
      <c r="CD1" s="10"/>
    </row>
    <row r="2" spans="1:88" ht="12">
      <c r="A2" s="3" t="s">
        <v>111</v>
      </c>
      <c r="AP2" s="11"/>
      <c r="AV2" t="s">
        <v>69</v>
      </c>
      <c r="CJ2" t="s">
        <v>59</v>
      </c>
    </row>
    <row r="3" spans="1:88" ht="12">
      <c r="A3" s="1" t="s">
        <v>83</v>
      </c>
      <c r="C3" s="1"/>
      <c r="J3" s="1"/>
      <c r="AP3" s="11"/>
      <c r="AV3" t="s">
        <v>57</v>
      </c>
      <c r="CJ3" t="s">
        <v>57</v>
      </c>
    </row>
    <row r="4" spans="48:88" ht="12">
      <c r="AV4" t="s">
        <v>70</v>
      </c>
      <c r="CJ4" t="s">
        <v>70</v>
      </c>
    </row>
    <row r="5" spans="3:82" ht="12">
      <c r="C5" s="14" t="s">
        <v>41</v>
      </c>
      <c r="AP5" s="14" t="s">
        <v>42</v>
      </c>
      <c r="CD5" s="14" t="s">
        <v>43</v>
      </c>
    </row>
    <row r="6" spans="3:120" ht="12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>
        <v>2014</v>
      </c>
      <c r="AG6">
        <v>2015</v>
      </c>
      <c r="AH6">
        <v>2016</v>
      </c>
      <c r="AI6">
        <v>2017</v>
      </c>
      <c r="AJ6">
        <v>2018</v>
      </c>
      <c r="AK6">
        <v>2019</v>
      </c>
      <c r="AL6">
        <v>2020</v>
      </c>
      <c r="AM6">
        <v>2021</v>
      </c>
      <c r="AN6">
        <v>2022</v>
      </c>
      <c r="AP6">
        <v>1984</v>
      </c>
      <c r="AQ6" s="9">
        <v>1985</v>
      </c>
      <c r="AR6" s="9">
        <v>1986</v>
      </c>
      <c r="AS6" s="9">
        <v>1987</v>
      </c>
      <c r="AT6" s="9">
        <v>1988</v>
      </c>
      <c r="AU6" s="9">
        <v>1989</v>
      </c>
      <c r="AV6" s="9">
        <v>1990</v>
      </c>
      <c r="AW6">
        <v>1991</v>
      </c>
      <c r="AX6">
        <v>1992</v>
      </c>
      <c r="AY6">
        <v>1993</v>
      </c>
      <c r="AZ6">
        <v>1994</v>
      </c>
      <c r="BA6">
        <v>1995</v>
      </c>
      <c r="BB6">
        <v>1996</v>
      </c>
      <c r="BC6">
        <v>1997</v>
      </c>
      <c r="BD6">
        <v>1998</v>
      </c>
      <c r="BE6">
        <v>1999</v>
      </c>
      <c r="BF6">
        <v>2000</v>
      </c>
      <c r="BG6">
        <v>2001</v>
      </c>
      <c r="BH6">
        <v>2002</v>
      </c>
      <c r="BI6">
        <v>2003</v>
      </c>
      <c r="BJ6">
        <v>2004</v>
      </c>
      <c r="BK6">
        <v>2005</v>
      </c>
      <c r="BL6">
        <v>2006</v>
      </c>
      <c r="BM6">
        <v>2007</v>
      </c>
      <c r="BN6">
        <v>2008</v>
      </c>
      <c r="BO6">
        <v>2009</v>
      </c>
      <c r="BP6">
        <v>2010</v>
      </c>
      <c r="BQ6">
        <v>2011</v>
      </c>
      <c r="BR6">
        <v>2012</v>
      </c>
      <c r="BS6">
        <v>2013</v>
      </c>
      <c r="BT6">
        <v>2014</v>
      </c>
      <c r="BU6">
        <v>2015</v>
      </c>
      <c r="BV6">
        <v>2016</v>
      </c>
      <c r="BW6">
        <v>2017</v>
      </c>
      <c r="BX6">
        <v>2018</v>
      </c>
      <c r="BY6">
        <v>2019</v>
      </c>
      <c r="BZ6">
        <v>2020</v>
      </c>
      <c r="CA6">
        <v>2021</v>
      </c>
      <c r="CB6">
        <v>2022</v>
      </c>
      <c r="CD6">
        <v>1984</v>
      </c>
      <c r="CE6" s="9">
        <v>1985</v>
      </c>
      <c r="CF6" s="9">
        <v>1986</v>
      </c>
      <c r="CG6" s="9">
        <v>1987</v>
      </c>
      <c r="CH6" s="9">
        <v>1988</v>
      </c>
      <c r="CI6" s="9">
        <v>1989</v>
      </c>
      <c r="CJ6" s="9">
        <v>1990</v>
      </c>
      <c r="CK6">
        <v>1991</v>
      </c>
      <c r="CL6">
        <v>1992</v>
      </c>
      <c r="CM6">
        <v>1993</v>
      </c>
      <c r="CN6">
        <v>1994</v>
      </c>
      <c r="CO6">
        <v>1995</v>
      </c>
      <c r="CP6">
        <v>1996</v>
      </c>
      <c r="CQ6">
        <v>1997</v>
      </c>
      <c r="CR6">
        <v>1998</v>
      </c>
      <c r="CS6">
        <v>1999</v>
      </c>
      <c r="CT6">
        <v>2000</v>
      </c>
      <c r="CU6">
        <v>2001</v>
      </c>
      <c r="CV6">
        <v>2002</v>
      </c>
      <c r="CW6">
        <v>2003</v>
      </c>
      <c r="CX6">
        <v>2004</v>
      </c>
      <c r="CY6">
        <v>2005</v>
      </c>
      <c r="CZ6">
        <v>2006</v>
      </c>
      <c r="DA6">
        <v>2007</v>
      </c>
      <c r="DB6">
        <v>2008</v>
      </c>
      <c r="DC6">
        <v>2009</v>
      </c>
      <c r="DD6">
        <v>2010</v>
      </c>
      <c r="DE6">
        <v>2011</v>
      </c>
      <c r="DF6">
        <v>2012</v>
      </c>
      <c r="DG6">
        <v>2013</v>
      </c>
      <c r="DH6">
        <v>2014</v>
      </c>
      <c r="DI6">
        <v>2015</v>
      </c>
      <c r="DJ6">
        <v>2016</v>
      </c>
      <c r="DK6">
        <v>2017</v>
      </c>
      <c r="DL6">
        <v>2018</v>
      </c>
      <c r="DM6">
        <v>2019</v>
      </c>
      <c r="DN6">
        <v>2020</v>
      </c>
      <c r="DO6">
        <v>2021</v>
      </c>
      <c r="DP6">
        <v>2022</v>
      </c>
    </row>
    <row r="7" spans="3:88" ht="12">
      <c r="C7" s="9"/>
      <c r="D7" s="9"/>
      <c r="E7" s="9"/>
      <c r="F7" s="9"/>
      <c r="G7" s="9"/>
      <c r="H7" s="9"/>
      <c r="AC7" s="11" t="s">
        <v>98</v>
      </c>
      <c r="AD7" s="11" t="s">
        <v>98</v>
      </c>
      <c r="AE7" s="11" t="s">
        <v>98</v>
      </c>
      <c r="AF7" s="11" t="s">
        <v>98</v>
      </c>
      <c r="AG7" s="11" t="s">
        <v>98</v>
      </c>
      <c r="AH7" s="11" t="s">
        <v>98</v>
      </c>
      <c r="AI7" s="11" t="s">
        <v>98</v>
      </c>
      <c r="AJ7" s="11" t="s">
        <v>98</v>
      </c>
      <c r="AK7" s="11" t="s">
        <v>98</v>
      </c>
      <c r="AL7" s="11" t="s">
        <v>98</v>
      </c>
      <c r="AM7" s="11" t="s">
        <v>112</v>
      </c>
      <c r="AN7" s="11" t="s">
        <v>112</v>
      </c>
      <c r="AQ7" s="9"/>
      <c r="AR7" s="9"/>
      <c r="AS7" s="9"/>
      <c r="AT7" s="9"/>
      <c r="AU7" s="9"/>
      <c r="AV7" s="9"/>
      <c r="CE7" s="9"/>
      <c r="CF7" s="9"/>
      <c r="CG7" s="9"/>
      <c r="CH7" s="9"/>
      <c r="CI7" s="9"/>
      <c r="CJ7" s="9"/>
    </row>
    <row r="8" spans="3:88" ht="12">
      <c r="C8" s="9"/>
      <c r="D8" s="9"/>
      <c r="E8" s="9"/>
      <c r="F8" s="9"/>
      <c r="G8" s="9"/>
      <c r="H8" s="9"/>
      <c r="AC8" s="11" t="s">
        <v>96</v>
      </c>
      <c r="AD8" s="11" t="s">
        <v>96</v>
      </c>
      <c r="AE8" s="11" t="s">
        <v>96</v>
      </c>
      <c r="AF8" s="11" t="s">
        <v>96</v>
      </c>
      <c r="AG8" s="11" t="s">
        <v>96</v>
      </c>
      <c r="AH8" s="11" t="s">
        <v>96</v>
      </c>
      <c r="AI8" s="11" t="s">
        <v>96</v>
      </c>
      <c r="AJ8" s="11" t="s">
        <v>96</v>
      </c>
      <c r="AK8" s="11" t="s">
        <v>96</v>
      </c>
      <c r="AL8" s="11" t="s">
        <v>96</v>
      </c>
      <c r="AM8" s="11" t="s">
        <v>96</v>
      </c>
      <c r="AN8" s="11" t="s">
        <v>96</v>
      </c>
      <c r="AQ8" s="9"/>
      <c r="AR8" s="9"/>
      <c r="AS8" s="9"/>
      <c r="AT8" s="9"/>
      <c r="AU8" s="9"/>
      <c r="AV8" s="9"/>
      <c r="CE8" s="9"/>
      <c r="CF8" s="9"/>
      <c r="CG8" s="9"/>
      <c r="CH8" s="9"/>
      <c r="CI8" s="9"/>
      <c r="CJ8" s="9"/>
    </row>
    <row r="9" spans="3:40" ht="12">
      <c r="C9" s="13"/>
      <c r="D9" s="9"/>
      <c r="E9" s="9"/>
      <c r="F9" s="9"/>
      <c r="G9" s="9"/>
      <c r="H9" s="9"/>
      <c r="AC9" s="11" t="s">
        <v>97</v>
      </c>
      <c r="AD9" s="11" t="s">
        <v>97</v>
      </c>
      <c r="AE9" s="11" t="s">
        <v>97</v>
      </c>
      <c r="AF9" s="11" t="s">
        <v>97</v>
      </c>
      <c r="AG9" s="11" t="s">
        <v>97</v>
      </c>
      <c r="AH9" s="11" t="s">
        <v>97</v>
      </c>
      <c r="AI9" s="11" t="s">
        <v>97</v>
      </c>
      <c r="AJ9" s="11" t="s">
        <v>97</v>
      </c>
      <c r="AK9" s="11" t="s">
        <v>97</v>
      </c>
      <c r="AL9" s="11" t="s">
        <v>97</v>
      </c>
      <c r="AM9" s="11" t="s">
        <v>97</v>
      </c>
      <c r="AN9" s="11" t="s">
        <v>97</v>
      </c>
    </row>
    <row r="10" spans="1:82" ht="12.75">
      <c r="A10" s="1"/>
      <c r="C10" s="10" t="s">
        <v>54</v>
      </c>
      <c r="D10" s="9"/>
      <c r="E10" s="9"/>
      <c r="F10" s="9"/>
      <c r="G10" s="9"/>
      <c r="H10" s="9"/>
      <c r="AE10" s="11" t="s">
        <v>109</v>
      </c>
      <c r="AF10" s="11" t="s">
        <v>109</v>
      </c>
      <c r="AG10" s="11" t="s">
        <v>109</v>
      </c>
      <c r="AH10" s="11" t="s">
        <v>109</v>
      </c>
      <c r="AI10" s="11" t="s">
        <v>109</v>
      </c>
      <c r="AJ10" s="11" t="s">
        <v>109</v>
      </c>
      <c r="AK10" s="11" t="s">
        <v>114</v>
      </c>
      <c r="AL10" s="11" t="s">
        <v>114</v>
      </c>
      <c r="AM10" s="11" t="s">
        <v>113</v>
      </c>
      <c r="AN10" s="11" t="s">
        <v>113</v>
      </c>
      <c r="AP10" s="10" t="s">
        <v>93</v>
      </c>
      <c r="CD10" s="10" t="s">
        <v>94</v>
      </c>
    </row>
    <row r="11" spans="3:82" ht="12">
      <c r="C11" s="11" t="s">
        <v>72</v>
      </c>
      <c r="AE11" s="11" t="s">
        <v>110</v>
      </c>
      <c r="AF11" s="11" t="s">
        <v>110</v>
      </c>
      <c r="AG11" s="11" t="s">
        <v>110</v>
      </c>
      <c r="AH11" s="11" t="s">
        <v>110</v>
      </c>
      <c r="AI11" s="11" t="s">
        <v>110</v>
      </c>
      <c r="AJ11" s="11" t="s">
        <v>110</v>
      </c>
      <c r="AK11" s="11" t="s">
        <v>115</v>
      </c>
      <c r="AL11" s="11" t="s">
        <v>115</v>
      </c>
      <c r="AM11" s="11"/>
      <c r="AN11" s="11"/>
      <c r="AP11" s="11" t="s">
        <v>77</v>
      </c>
      <c r="CD11" s="11" t="s">
        <v>77</v>
      </c>
    </row>
    <row r="12" spans="3:82" ht="12">
      <c r="C12" s="11"/>
      <c r="AK12" s="11" t="s">
        <v>116</v>
      </c>
      <c r="AL12" s="11" t="s">
        <v>116</v>
      </c>
      <c r="AP12" s="11" t="s">
        <v>71</v>
      </c>
      <c r="CD12" s="11" t="s">
        <v>71</v>
      </c>
    </row>
    <row r="13" ht="12">
      <c r="C13" s="11"/>
    </row>
    <row r="14" spans="1:120" ht="12">
      <c r="A14" s="5" t="s">
        <v>34</v>
      </c>
      <c r="B14" s="5"/>
      <c r="C14" s="16">
        <v>111.9</v>
      </c>
      <c r="D14" s="16">
        <v>107</v>
      </c>
      <c r="E14" s="16">
        <v>108.8</v>
      </c>
      <c r="F14" s="16">
        <v>120.7</v>
      </c>
      <c r="G14" s="17">
        <v>116.3</v>
      </c>
      <c r="H14" s="17">
        <v>101.3</v>
      </c>
      <c r="I14" s="17">
        <v>105.1</v>
      </c>
      <c r="J14" s="17">
        <v>108.6</v>
      </c>
      <c r="K14" s="17">
        <v>116.1</v>
      </c>
      <c r="L14" s="17">
        <v>125</v>
      </c>
      <c r="M14" s="17">
        <v>116.8</v>
      </c>
      <c r="N14" s="17">
        <v>108.8</v>
      </c>
      <c r="O14" s="17">
        <v>103.1</v>
      </c>
      <c r="P14" s="17">
        <v>99.4</v>
      </c>
      <c r="Q14" s="17">
        <v>98.7</v>
      </c>
      <c r="R14" s="17">
        <v>100.8</v>
      </c>
      <c r="S14" s="17">
        <v>100.7</v>
      </c>
      <c r="T14" s="17">
        <v>99</v>
      </c>
      <c r="U14" s="17">
        <v>100.9</v>
      </c>
      <c r="V14" s="17">
        <v>103.3</v>
      </c>
      <c r="W14" s="17">
        <v>101.59360000000001</v>
      </c>
      <c r="X14" s="17">
        <v>101.4753</v>
      </c>
      <c r="Y14" s="17">
        <v>104.4846</v>
      </c>
      <c r="Z14" s="17">
        <v>105.5831</v>
      </c>
      <c r="AA14" s="17">
        <v>99.1464</v>
      </c>
      <c r="AB14" s="17">
        <v>103.2</v>
      </c>
      <c r="AC14" s="17">
        <v>105.3</v>
      </c>
      <c r="AD14" s="17">
        <v>102.7</v>
      </c>
      <c r="AE14" s="17">
        <v>102.5785615</v>
      </c>
      <c r="AF14" s="17">
        <v>102.05518757</v>
      </c>
      <c r="AG14" s="17">
        <v>101.49489456</v>
      </c>
      <c r="AH14" s="17">
        <v>102.05174521</v>
      </c>
      <c r="AI14" s="17">
        <v>101.65662406</v>
      </c>
      <c r="AJ14" s="17">
        <v>102.11657388</v>
      </c>
      <c r="AK14" s="17">
        <v>102.8</v>
      </c>
      <c r="AL14" s="17">
        <v>102.3</v>
      </c>
      <c r="AM14" s="17">
        <v>101</v>
      </c>
      <c r="AN14" s="17">
        <v>102</v>
      </c>
      <c r="AP14" s="12">
        <v>690.3892203608361</v>
      </c>
      <c r="AQ14" s="12">
        <v>772.5455375837757</v>
      </c>
      <c r="AR14" s="12">
        <v>826.6237252146401</v>
      </c>
      <c r="AS14" s="12">
        <v>899.3666130335283</v>
      </c>
      <c r="AT14" s="12">
        <v>1085.5355019314688</v>
      </c>
      <c r="AU14" s="12">
        <v>1262.477788746298</v>
      </c>
      <c r="AV14" s="12">
        <v>1278.89</v>
      </c>
      <c r="AW14" s="12">
        <v>1344.11339</v>
      </c>
      <c r="AX14" s="12">
        <v>1459.7071415399998</v>
      </c>
      <c r="AY14" s="12">
        <v>1694.7199913279399</v>
      </c>
      <c r="AZ14" s="12">
        <v>2118.3999891599246</v>
      </c>
      <c r="BA14" s="12">
        <v>2474.291187338792</v>
      </c>
      <c r="BB14" s="12">
        <v>2692.028811824606</v>
      </c>
      <c r="BC14" s="12">
        <v>2775.481704991169</v>
      </c>
      <c r="BD14" s="12">
        <v>2758.8288147612216</v>
      </c>
      <c r="BE14" s="12">
        <v>2722.964040169326</v>
      </c>
      <c r="BF14" s="12">
        <v>2744.74775249068</v>
      </c>
      <c r="BG14" s="12">
        <v>2763.960986758115</v>
      </c>
      <c r="BH14" s="12">
        <v>2736.3213768905334</v>
      </c>
      <c r="BI14" s="12">
        <v>2760.948269282548</v>
      </c>
      <c r="BJ14" s="12">
        <v>2852.059562168872</v>
      </c>
      <c r="BK14" s="12">
        <f aca="true" t="shared" si="0" ref="BK14:BK45">+W14/100*BJ14</f>
        <v>2897.509983351596</v>
      </c>
      <c r="BL14" s="12">
        <f aca="true" t="shared" si="1" ref="BL14:BL45">+X14/100*BK14</f>
        <v>2940.2569481359824</v>
      </c>
      <c r="BM14" s="12">
        <f aca="true" t="shared" si="2" ref="BM14:BM45">+Y14/100*BL14</f>
        <v>3072.1157112320884</v>
      </c>
      <c r="BN14" s="12">
        <f aca="true" t="shared" si="3" ref="BN14:BN45">+Z14/100*BM14</f>
        <v>3243.635003505887</v>
      </c>
      <c r="BO14" s="12">
        <f aca="true" t="shared" si="4" ref="BO14:BO45">+AA14/100*BN14</f>
        <v>3215.947335115961</v>
      </c>
      <c r="BP14" s="12">
        <f aca="true" t="shared" si="5" ref="BP14:BP45">+AB14/100*BO14</f>
        <v>3318.857649839672</v>
      </c>
      <c r="BQ14" s="12">
        <f aca="true" t="shared" si="6" ref="BQ14:BQ45">+AC14/100*BP14</f>
        <v>3494.7571052811745</v>
      </c>
      <c r="BR14" s="12">
        <f aca="true" t="shared" si="7" ref="BR14:BR45">+AD14/100*BQ14</f>
        <v>3589.1155471237666</v>
      </c>
      <c r="BS14" s="12">
        <f aca="true" t="shared" si="8" ref="BS14:BS45">+AE14/100*BR14</f>
        <v>3681.6630988124143</v>
      </c>
      <c r="BT14" s="12">
        <f aca="true" t="shared" si="9" ref="BT14:BT45">+AF14/100*BS14</f>
        <v>3757.328181188484</v>
      </c>
      <c r="BU14" s="12">
        <f aca="true" t="shared" si="10" ref="BU14:BU45">+AG14/100*BT14</f>
        <v>3813.496275770418</v>
      </c>
      <c r="BV14" s="12">
        <f aca="true" t="shared" si="11" ref="BV14:BV45">+AH14/100*BU14</f>
        <v>3891.739502942066</v>
      </c>
      <c r="BW14" s="12">
        <f aca="true" t="shared" si="12" ref="BW14:BW45">+AI14/100*BV14</f>
        <v>3956.2109959003287</v>
      </c>
      <c r="BX14" s="12">
        <f aca="true" t="shared" si="13" ref="BX14:BX45">+AJ14/100*BW14</f>
        <v>4039.9471244772426</v>
      </c>
      <c r="BY14" s="12">
        <f aca="true" t="shared" si="14" ref="BY14:BY45">+AK14/100*BX14</f>
        <v>4153.0656439626055</v>
      </c>
      <c r="BZ14" s="12">
        <f aca="true" t="shared" si="15" ref="BZ14:BZ45">+AL14/100*BY14</f>
        <v>4248.586153773745</v>
      </c>
      <c r="CA14" s="12">
        <f aca="true" t="shared" si="16" ref="CA14:CA45">+AM14/100*BZ14</f>
        <v>4291.072015311482</v>
      </c>
      <c r="CB14" s="12">
        <f aca="true" t="shared" si="17" ref="CB14:CB45">+AN14/100*CA14</f>
        <v>4376.893455617711</v>
      </c>
      <c r="CC14" s="12"/>
      <c r="CD14" s="12">
        <v>465.78558828667065</v>
      </c>
      <c r="CE14" s="12">
        <v>521.2140732927845</v>
      </c>
      <c r="CF14" s="12">
        <v>557.6990584232794</v>
      </c>
      <c r="CG14" s="12">
        <v>606.776575564528</v>
      </c>
      <c r="CH14" s="12">
        <v>732.3793267063853</v>
      </c>
      <c r="CI14" s="12">
        <v>851.7571569595261</v>
      </c>
      <c r="CJ14" s="12">
        <v>862.83</v>
      </c>
      <c r="CK14" s="12">
        <v>906.83433</v>
      </c>
      <c r="CL14" s="12">
        <v>984.8220823799999</v>
      </c>
      <c r="CM14" s="12">
        <v>1143.37843764318</v>
      </c>
      <c r="CN14" s="12">
        <v>1429.2230470539748</v>
      </c>
      <c r="CO14" s="12">
        <v>1669.3325189590425</v>
      </c>
      <c r="CP14" s="12">
        <v>1816.2337806274384</v>
      </c>
      <c r="CQ14" s="12">
        <v>1872.537027826889</v>
      </c>
      <c r="CR14" s="12">
        <v>1861.3018056599276</v>
      </c>
      <c r="CS14" s="12">
        <v>1837.1048821863485</v>
      </c>
      <c r="CT14" s="12">
        <v>1851.8017212438392</v>
      </c>
      <c r="CU14" s="12">
        <v>1864.7643332925459</v>
      </c>
      <c r="CV14" s="12">
        <v>1846.1166899596205</v>
      </c>
      <c r="CW14" s="12">
        <v>1862.731740169257</v>
      </c>
      <c r="CX14" s="12">
        <v>1924.2018875948422</v>
      </c>
      <c r="CY14" s="12">
        <f aca="true" t="shared" si="18" ref="CY14:CY45">+W14/100*CX14</f>
        <v>1954.865968875554</v>
      </c>
      <c r="CZ14" s="12">
        <f aca="true" t="shared" si="19" ref="CZ14:CZ45">+X14/100*CY14</f>
        <v>1983.706106514375</v>
      </c>
      <c r="DA14" s="12">
        <f aca="true" t="shared" si="20" ref="DA14:DA45">+Y14/100*CZ14</f>
        <v>2072.6673905671187</v>
      </c>
      <c r="DB14" s="12">
        <f aca="true" t="shared" si="21" ref="DB14:DB45">+Z14/100*DA14</f>
        <v>2188.3864836498715</v>
      </c>
      <c r="DC14" s="12">
        <f aca="true" t="shared" si="22" ref="DC14:DC45">+AA14/100*DB14</f>
        <v>2169.7064166254363</v>
      </c>
      <c r="DD14" s="12">
        <f aca="true" t="shared" si="23" ref="DD14:DD45">+AB14/100*DC14</f>
        <v>2239.1370219574505</v>
      </c>
      <c r="DE14" s="12">
        <f aca="true" t="shared" si="24" ref="DE14:DE45">+AC14/100*DD14</f>
        <v>2357.811284121195</v>
      </c>
      <c r="DF14" s="12">
        <f aca="true" t="shared" si="25" ref="DF14:DF45">+AD14/100*DE14</f>
        <v>2421.4721887924675</v>
      </c>
      <c r="DG14" s="12">
        <f aca="true" t="shared" si="26" ref="DG14:DG45">+AE14/100*DF14</f>
        <v>2483.911338385877</v>
      </c>
      <c r="DH14" s="12">
        <f aca="true" t="shared" si="27" ref="DH14:DH45">+AF14/100*DG14</f>
        <v>2534.9603754622044</v>
      </c>
      <c r="DI14" s="12">
        <f aca="true" t="shared" si="28" ref="DI14:DI45">+AG14/100*DH14</f>
        <v>2572.8553602131446</v>
      </c>
      <c r="DJ14" s="12">
        <f aca="true" t="shared" si="29" ref="DJ14:DJ45">+AH14/100*DI14</f>
        <v>2625.643796826546</v>
      </c>
      <c r="DK14" s="12">
        <f aca="true" t="shared" si="30" ref="DK14:DK45">+AI14/100*DJ14</f>
        <v>2669.140843694672</v>
      </c>
      <c r="DL14" s="12">
        <f aca="true" t="shared" si="31" ref="DL14:DL45">+AJ14/100*DK14</f>
        <v>2725.6351816127253</v>
      </c>
      <c r="DM14" s="12">
        <f aca="true" t="shared" si="32" ref="DM14:DM45">+AK14/100*DL14</f>
        <v>2801.9529666978815</v>
      </c>
      <c r="DN14" s="12">
        <f aca="true" t="shared" si="33" ref="DN14:DN45">+AL14/100*DM14</f>
        <v>2866.3978849319324</v>
      </c>
      <c r="DO14" s="12">
        <f aca="true" t="shared" si="34" ref="DO14:DO45">+AM14/100*DN14</f>
        <v>2895.0618637812518</v>
      </c>
      <c r="DP14" s="12">
        <f aca="true" t="shared" si="35" ref="DP14:DP45">+AN14/100*DO14</f>
        <v>2952.963101056877</v>
      </c>
    </row>
    <row r="15" spans="1:120" ht="12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8">
        <v>105.6</v>
      </c>
      <c r="AD15" s="18">
        <v>103.3</v>
      </c>
      <c r="AE15" s="18">
        <v>103.29551855</v>
      </c>
      <c r="AF15" s="18">
        <v>101.61908737</v>
      </c>
      <c r="AG15" s="18">
        <v>101.84572798</v>
      </c>
      <c r="AH15" s="18">
        <v>101.4</v>
      </c>
      <c r="AI15" s="18">
        <v>101.9</v>
      </c>
      <c r="AJ15" s="18">
        <v>102.5</v>
      </c>
      <c r="AK15" s="18">
        <v>102.29231526</v>
      </c>
      <c r="AL15" s="18">
        <v>101.72652523</v>
      </c>
      <c r="AM15" s="18">
        <v>101.1</v>
      </c>
      <c r="AN15" s="18">
        <v>101.8</v>
      </c>
      <c r="AO15" s="6"/>
      <c r="AP15" s="12">
        <v>638.5339900015622</v>
      </c>
      <c r="AQ15" s="12">
        <v>750.9159722418372</v>
      </c>
      <c r="AR15" s="12">
        <v>801.978258354282</v>
      </c>
      <c r="AS15" s="12">
        <v>870.9483885727503</v>
      </c>
      <c r="AT15" s="12">
        <v>1048.6218598415915</v>
      </c>
      <c r="AU15" s="12">
        <v>1228.9848197343451</v>
      </c>
      <c r="AV15" s="12">
        <v>1295.35</v>
      </c>
      <c r="AW15" s="12">
        <v>1449.4966499999998</v>
      </c>
      <c r="AX15" s="12">
        <v>1592.99681835</v>
      </c>
      <c r="AY15" s="12">
        <v>1895.6662138364998</v>
      </c>
      <c r="AZ15" s="12">
        <v>2367.6871010817886</v>
      </c>
      <c r="BA15" s="12">
        <v>2777.296969568938</v>
      </c>
      <c r="BB15" s="12">
        <v>3099.4634180389344</v>
      </c>
      <c r="BC15" s="12">
        <v>3263.734979194998</v>
      </c>
      <c r="BD15" s="12">
        <v>3342.0646186956783</v>
      </c>
      <c r="BE15" s="12">
        <v>3362.1170064078515</v>
      </c>
      <c r="BF15" s="12">
        <v>3479.791101632127</v>
      </c>
      <c r="BG15" s="12">
        <v>3587.6646257827233</v>
      </c>
      <c r="BH15" s="12">
        <v>3523.086662518634</v>
      </c>
      <c r="BI15" s="12">
        <v>3530.1328358436717</v>
      </c>
      <c r="BJ15" s="12">
        <v>3565.4341642021086</v>
      </c>
      <c r="BK15" s="12">
        <f t="shared" si="0"/>
        <v>3617.154352188025</v>
      </c>
      <c r="BL15" s="12">
        <f t="shared" si="1"/>
        <v>3649.2204255201714</v>
      </c>
      <c r="BM15" s="12">
        <f t="shared" si="2"/>
        <v>3736.998773635634</v>
      </c>
      <c r="BN15" s="12">
        <f t="shared" si="3"/>
        <v>3926.1585512593992</v>
      </c>
      <c r="BO15" s="12">
        <f t="shared" si="4"/>
        <v>3865.628964874633</v>
      </c>
      <c r="BP15" s="12">
        <f t="shared" si="5"/>
        <v>3958.4040600316243</v>
      </c>
      <c r="BQ15" s="12">
        <f t="shared" si="6"/>
        <v>4180.074687393396</v>
      </c>
      <c r="BR15" s="12">
        <f t="shared" si="7"/>
        <v>4318.017152077377</v>
      </c>
      <c r="BS15" s="12">
        <f t="shared" si="8"/>
        <v>4460.318208316268</v>
      </c>
      <c r="BT15" s="12">
        <f t="shared" si="9"/>
        <v>4532.534657088928</v>
      </c>
      <c r="BU15" s="12">
        <f t="shared" si="10"/>
        <v>4616.1929174580155</v>
      </c>
      <c r="BV15" s="12">
        <f t="shared" si="11"/>
        <v>4680.819618302427</v>
      </c>
      <c r="BW15" s="12">
        <f t="shared" si="12"/>
        <v>4769.755191050174</v>
      </c>
      <c r="BX15" s="12">
        <f t="shared" si="13"/>
        <v>4888.999070826429</v>
      </c>
      <c r="BY15" s="12">
        <f t="shared" si="14"/>
        <v>5001.070342588241</v>
      </c>
      <c r="BZ15" s="12">
        <f t="shared" si="15"/>
        <v>5087.4150838230735</v>
      </c>
      <c r="CA15" s="12">
        <f t="shared" si="16"/>
        <v>5143.376649745127</v>
      </c>
      <c r="CB15" s="12">
        <f t="shared" si="17"/>
        <v>5235.957429440539</v>
      </c>
      <c r="CC15" s="12"/>
      <c r="CD15" s="12">
        <v>470.51429610259095</v>
      </c>
      <c r="CE15" s="12">
        <v>553.3248122166469</v>
      </c>
      <c r="CF15" s="12">
        <v>590.9508994473789</v>
      </c>
      <c r="CG15" s="12">
        <v>641.7726767998535</v>
      </c>
      <c r="CH15" s="12">
        <v>772.6943028670236</v>
      </c>
      <c r="CI15" s="12">
        <v>905.5977229601518</v>
      </c>
      <c r="CJ15" s="12">
        <v>954.5</v>
      </c>
      <c r="CK15" s="12">
        <v>1068.0855</v>
      </c>
      <c r="CL15" s="12">
        <v>1173.8259645</v>
      </c>
      <c r="CM15" s="12">
        <v>1396.852897755</v>
      </c>
      <c r="CN15" s="12">
        <v>1744.6692692959953</v>
      </c>
      <c r="CO15" s="12">
        <v>2046.4970528842023</v>
      </c>
      <c r="CP15" s="12">
        <v>2283.8907110187697</v>
      </c>
      <c r="CQ15" s="12">
        <v>2404.936918702764</v>
      </c>
      <c r="CR15" s="12">
        <v>2462.655404751631</v>
      </c>
      <c r="CS15" s="12">
        <v>2477.4313371801404</v>
      </c>
      <c r="CT15" s="12">
        <v>2564.1414339814455</v>
      </c>
      <c r="CU15" s="12">
        <v>2643.6298184348707</v>
      </c>
      <c r="CV15" s="12">
        <v>2596.044481703043</v>
      </c>
      <c r="CW15" s="12">
        <v>2601.236570666449</v>
      </c>
      <c r="CX15" s="12">
        <v>2627.248936373114</v>
      </c>
      <c r="CY15" s="12">
        <f t="shared" si="18"/>
        <v>2665.3598094441427</v>
      </c>
      <c r="CZ15" s="12">
        <f t="shared" si="19"/>
        <v>2688.988224154865</v>
      </c>
      <c r="DA15" s="12">
        <f t="shared" si="20"/>
        <v>2753.669146898686</v>
      </c>
      <c r="DB15" s="12">
        <f t="shared" si="21"/>
        <v>2893.054647143318</v>
      </c>
      <c r="DC15" s="12">
        <f t="shared" si="22"/>
        <v>2848.4524236483094</v>
      </c>
      <c r="DD15" s="12">
        <f t="shared" si="23"/>
        <v>2916.8152818158687</v>
      </c>
      <c r="DE15" s="12">
        <f t="shared" si="24"/>
        <v>3080.1569375975573</v>
      </c>
      <c r="DF15" s="12">
        <f t="shared" si="25"/>
        <v>3181.8021165382766</v>
      </c>
      <c r="DG15" s="12">
        <f t="shared" si="26"/>
        <v>3286.6589955130876</v>
      </c>
      <c r="DH15" s="12">
        <f t="shared" si="27"/>
        <v>3339.872876204409</v>
      </c>
      <c r="DI15" s="12">
        <f t="shared" si="28"/>
        <v>3401.5178443769446</v>
      </c>
      <c r="DJ15" s="12">
        <f t="shared" si="29"/>
        <v>3449.1390941982218</v>
      </c>
      <c r="DK15" s="12">
        <f t="shared" si="30"/>
        <v>3514.6727369879886</v>
      </c>
      <c r="DL15" s="12">
        <f t="shared" si="31"/>
        <v>3602.539555412688</v>
      </c>
      <c r="DM15" s="12">
        <f t="shared" si="32"/>
        <v>3685.1211193889494</v>
      </c>
      <c r="DN15" s="12">
        <f t="shared" si="33"/>
        <v>3748.7456652712576</v>
      </c>
      <c r="DO15" s="12">
        <f t="shared" si="34"/>
        <v>3789.981867589241</v>
      </c>
      <c r="DP15" s="12">
        <f t="shared" si="35"/>
        <v>3858.2015412058477</v>
      </c>
    </row>
    <row r="16" spans="1:120" ht="12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8">
        <v>104.9</v>
      </c>
      <c r="AD16" s="18">
        <v>102.7</v>
      </c>
      <c r="AE16" s="18">
        <v>103.08007921</v>
      </c>
      <c r="AF16" s="18">
        <v>101.85045056</v>
      </c>
      <c r="AG16" s="18">
        <v>101.66042207</v>
      </c>
      <c r="AH16" s="18">
        <v>102.1</v>
      </c>
      <c r="AI16" s="18">
        <v>102.1</v>
      </c>
      <c r="AJ16" s="18">
        <v>102</v>
      </c>
      <c r="AK16" s="18">
        <v>102.67593769</v>
      </c>
      <c r="AL16" s="18">
        <v>102.04580738</v>
      </c>
      <c r="AM16" s="18">
        <v>101.3</v>
      </c>
      <c r="AN16" s="18">
        <v>101.9</v>
      </c>
      <c r="AO16" s="6"/>
      <c r="AP16" s="12">
        <v>667.2835998058616</v>
      </c>
      <c r="AQ16" s="12">
        <v>754.6977513804295</v>
      </c>
      <c r="AR16" s="12">
        <v>806.0171984742987</v>
      </c>
      <c r="AS16" s="12">
        <v>860.8263679705509</v>
      </c>
      <c r="AT16" s="12">
        <v>1006.3060241575741</v>
      </c>
      <c r="AU16" s="12">
        <v>1154.2330097087377</v>
      </c>
      <c r="AV16" s="12">
        <v>1188.86</v>
      </c>
      <c r="AW16" s="12">
        <v>1310.12372</v>
      </c>
      <c r="AX16" s="12">
        <v>1459.4778240800001</v>
      </c>
      <c r="AY16" s="12">
        <v>1716.3459211180802</v>
      </c>
      <c r="AZ16" s="12">
        <v>2128.2689421864197</v>
      </c>
      <c r="BA16" s="12">
        <v>2453.8940903409416</v>
      </c>
      <c r="BB16" s="12">
        <v>2674.744558471626</v>
      </c>
      <c r="BC16" s="12">
        <v>2757.661639784246</v>
      </c>
      <c r="BD16" s="12">
        <v>2743.8733315853246</v>
      </c>
      <c r="BE16" s="12">
        <v>2713.690724937886</v>
      </c>
      <c r="BF16" s="12">
        <v>2702.8359620381348</v>
      </c>
      <c r="BG16" s="12">
        <v>2735.2699935825926</v>
      </c>
      <c r="BH16" s="12">
        <v>2724.3289136082617</v>
      </c>
      <c r="BI16" s="12">
        <v>2751.572202744344</v>
      </c>
      <c r="BJ16" s="12">
        <v>2814.858363407464</v>
      </c>
      <c r="BK16" s="12">
        <f t="shared" si="0"/>
        <v>2858.4661491733727</v>
      </c>
      <c r="BL16" s="12">
        <f t="shared" si="1"/>
        <v>2901.686157348874</v>
      </c>
      <c r="BM16" s="12">
        <f t="shared" si="2"/>
        <v>3023.998032253444</v>
      </c>
      <c r="BN16" s="12">
        <f t="shared" si="3"/>
        <v>3187.402185124685</v>
      </c>
      <c r="BO16" s="12">
        <f t="shared" si="4"/>
        <v>3156.3313886240894</v>
      </c>
      <c r="BP16" s="12">
        <f t="shared" si="5"/>
        <v>3266.802987225932</v>
      </c>
      <c r="BQ16" s="12">
        <f t="shared" si="6"/>
        <v>3426.8763336000034</v>
      </c>
      <c r="BR16" s="12">
        <f t="shared" si="7"/>
        <v>3519.401994607204</v>
      </c>
      <c r="BS16" s="12">
        <f t="shared" si="8"/>
        <v>3627.8023637594256</v>
      </c>
      <c r="BT16" s="12">
        <f t="shared" si="9"/>
        <v>3694.933052915305</v>
      </c>
      <c r="BU16" s="12">
        <f t="shared" si="10"/>
        <v>3756.284536797635</v>
      </c>
      <c r="BV16" s="12">
        <f t="shared" si="11"/>
        <v>3835.166512070385</v>
      </c>
      <c r="BW16" s="12">
        <f t="shared" si="12"/>
        <v>3915.705008823863</v>
      </c>
      <c r="BX16" s="12">
        <f t="shared" si="13"/>
        <v>3994.0191090003404</v>
      </c>
      <c r="BY16" s="12">
        <f t="shared" si="14"/>
        <v>4100.896571683883</v>
      </c>
      <c r="BZ16" s="12">
        <f t="shared" si="15"/>
        <v>4184.793016393559</v>
      </c>
      <c r="CA16" s="12">
        <f t="shared" si="16"/>
        <v>4239.1953256066745</v>
      </c>
      <c r="CB16" s="12">
        <f t="shared" si="17"/>
        <v>4319.740036793201</v>
      </c>
      <c r="CC16" s="12"/>
      <c r="CD16" s="12">
        <v>502.48611503978407</v>
      </c>
      <c r="CE16" s="12">
        <v>568.3117961099957</v>
      </c>
      <c r="CF16" s="12">
        <v>606.9569982454755</v>
      </c>
      <c r="CG16" s="12">
        <v>648.2300741261677</v>
      </c>
      <c r="CH16" s="12">
        <v>757.7809566534902</v>
      </c>
      <c r="CI16" s="12">
        <v>869.1747572815533</v>
      </c>
      <c r="CJ16" s="12">
        <v>895.25</v>
      </c>
      <c r="CK16" s="12">
        <v>986.5655</v>
      </c>
      <c r="CL16" s="12">
        <v>1099.033967</v>
      </c>
      <c r="CM16" s="12">
        <v>1292.4639451920002</v>
      </c>
      <c r="CN16" s="12">
        <v>1602.6552920380805</v>
      </c>
      <c r="CO16" s="12">
        <v>1847.8615517199064</v>
      </c>
      <c r="CP16" s="12">
        <v>2014.169091374698</v>
      </c>
      <c r="CQ16" s="12">
        <v>2076.608333207313</v>
      </c>
      <c r="CR16" s="12">
        <v>2066.2252915412764</v>
      </c>
      <c r="CS16" s="12">
        <v>2043.4968133343227</v>
      </c>
      <c r="CT16" s="12">
        <v>2035.3228260809854</v>
      </c>
      <c r="CU16" s="12">
        <v>2059.7466999939575</v>
      </c>
      <c r="CV16" s="12">
        <v>2051.507713193981</v>
      </c>
      <c r="CW16" s="12">
        <v>2072.022790325921</v>
      </c>
      <c r="CX16" s="12">
        <v>2119.679314503417</v>
      </c>
      <c r="CY16" s="12">
        <f t="shared" si="18"/>
        <v>2152.5173864437043</v>
      </c>
      <c r="CZ16" s="12">
        <f t="shared" si="19"/>
        <v>2185.063449326733</v>
      </c>
      <c r="DA16" s="12">
        <f t="shared" si="20"/>
        <v>2277.1682438427533</v>
      </c>
      <c r="DB16" s="12">
        <f t="shared" si="21"/>
        <v>2400.216851633392</v>
      </c>
      <c r="DC16" s="12">
        <f t="shared" si="22"/>
        <v>2376.8195377636694</v>
      </c>
      <c r="DD16" s="12">
        <f t="shared" si="23"/>
        <v>2460.0082215853977</v>
      </c>
      <c r="DE16" s="12">
        <f t="shared" si="24"/>
        <v>2580.5486244430826</v>
      </c>
      <c r="DF16" s="12">
        <f t="shared" si="25"/>
        <v>2650.223437303046</v>
      </c>
      <c r="DG16" s="12">
        <f t="shared" si="26"/>
        <v>2731.8524184139646</v>
      </c>
      <c r="DH16" s="12">
        <f t="shared" si="27"/>
        <v>2782.4039967888793</v>
      </c>
      <c r="DI16" s="12">
        <f t="shared" si="28"/>
        <v>2828.6036468281236</v>
      </c>
      <c r="DJ16" s="12">
        <f t="shared" si="29"/>
        <v>2888.0043234115137</v>
      </c>
      <c r="DK16" s="12">
        <f t="shared" si="30"/>
        <v>2948.6524142031553</v>
      </c>
      <c r="DL16" s="12">
        <f t="shared" si="31"/>
        <v>3007.6254624872186</v>
      </c>
      <c r="DM16" s="12">
        <f t="shared" si="32"/>
        <v>3088.107645811951</v>
      </c>
      <c r="DN16" s="12">
        <f t="shared" si="33"/>
        <v>3151.284379932316</v>
      </c>
      <c r="DO16" s="12">
        <f t="shared" si="34"/>
        <v>3192.2510768714355</v>
      </c>
      <c r="DP16" s="12">
        <f t="shared" si="35"/>
        <v>3252.9038473319933</v>
      </c>
    </row>
    <row r="17" spans="1:120" ht="12">
      <c r="A17" s="15" t="s">
        <v>5</v>
      </c>
      <c r="C17" s="18">
        <v>108.9</v>
      </c>
      <c r="D17" s="18">
        <v>106</v>
      </c>
      <c r="E17" s="18">
        <v>108.2</v>
      </c>
      <c r="F17" s="18">
        <v>118.3</v>
      </c>
      <c r="G17" s="18">
        <v>115.9</v>
      </c>
      <c r="H17" s="18">
        <v>101.2</v>
      </c>
      <c r="I17" s="18">
        <v>106.6</v>
      </c>
      <c r="J17" s="18">
        <v>108.5</v>
      </c>
      <c r="K17" s="18">
        <v>115.5</v>
      </c>
      <c r="L17" s="18">
        <v>124.9</v>
      </c>
      <c r="M17" s="18">
        <v>116.1</v>
      </c>
      <c r="N17" s="18">
        <v>107.6</v>
      </c>
      <c r="O17" s="18">
        <v>103.7</v>
      </c>
      <c r="P17" s="18">
        <v>98.7</v>
      </c>
      <c r="Q17" s="18">
        <v>98.7</v>
      </c>
      <c r="R17" s="18">
        <v>100.5</v>
      </c>
      <c r="S17" s="18">
        <v>100.4</v>
      </c>
      <c r="T17" s="18">
        <v>98.6</v>
      </c>
      <c r="U17" s="18">
        <v>102.3</v>
      </c>
      <c r="V17" s="18">
        <v>103.7</v>
      </c>
      <c r="W17" s="18">
        <v>101.4285</v>
      </c>
      <c r="X17" s="18">
        <v>101.6812</v>
      </c>
      <c r="Y17" s="18">
        <v>104.338</v>
      </c>
      <c r="Z17" s="18">
        <v>105.2011</v>
      </c>
      <c r="AA17" s="18">
        <v>98.825</v>
      </c>
      <c r="AB17" s="18">
        <v>102.8</v>
      </c>
      <c r="AC17" s="18">
        <v>105.3</v>
      </c>
      <c r="AD17" s="18">
        <v>102.7</v>
      </c>
      <c r="AE17" s="18">
        <v>102.71273829</v>
      </c>
      <c r="AF17" s="18">
        <v>101.70748635</v>
      </c>
      <c r="AG17" s="18">
        <v>101.05927499</v>
      </c>
      <c r="AH17" s="18">
        <v>101.51409935</v>
      </c>
      <c r="AI17" s="18">
        <v>101.88002442</v>
      </c>
      <c r="AJ17" s="18">
        <v>102.45772732</v>
      </c>
      <c r="AK17" s="18">
        <v>102.80306276</v>
      </c>
      <c r="AL17" s="18">
        <v>102.04210917</v>
      </c>
      <c r="AM17" s="18">
        <v>100.9</v>
      </c>
      <c r="AN17" s="18">
        <v>101.7</v>
      </c>
      <c r="AP17" s="12">
        <v>709.6875146072974</v>
      </c>
      <c r="AQ17" s="12">
        <v>772.8497034073469</v>
      </c>
      <c r="AR17" s="12">
        <v>819.2206856117876</v>
      </c>
      <c r="AS17" s="12">
        <v>886.3967818319542</v>
      </c>
      <c r="AT17" s="12">
        <v>1048.6073929072018</v>
      </c>
      <c r="AU17" s="12">
        <v>1215.3359683794467</v>
      </c>
      <c r="AV17" s="12">
        <v>1229.92</v>
      </c>
      <c r="AW17" s="12">
        <v>1311.0947199999998</v>
      </c>
      <c r="AX17" s="12">
        <v>1422.5377712</v>
      </c>
      <c r="AY17" s="12">
        <v>1643.031125736</v>
      </c>
      <c r="AZ17" s="12">
        <v>2052.145876044264</v>
      </c>
      <c r="BA17" s="12">
        <v>2382.54136208739</v>
      </c>
      <c r="BB17" s="12">
        <v>2563.614505606032</v>
      </c>
      <c r="BC17" s="12">
        <v>2658.468242313455</v>
      </c>
      <c r="BD17" s="12">
        <v>2623.9081551633803</v>
      </c>
      <c r="BE17" s="12">
        <v>2589.7973491462562</v>
      </c>
      <c r="BF17" s="12">
        <v>2602.7463358919877</v>
      </c>
      <c r="BG17" s="12">
        <v>2613.1573212355556</v>
      </c>
      <c r="BH17" s="12">
        <v>2576.573118738258</v>
      </c>
      <c r="BI17" s="12">
        <v>2635.8343004692374</v>
      </c>
      <c r="BJ17" s="12">
        <v>2733.3601695865987</v>
      </c>
      <c r="BK17" s="12">
        <f t="shared" si="0"/>
        <v>2772.4062196091436</v>
      </c>
      <c r="BL17" s="12">
        <f t="shared" si="1"/>
        <v>2819.015912973213</v>
      </c>
      <c r="BM17" s="12">
        <f t="shared" si="2"/>
        <v>2941.3048232779906</v>
      </c>
      <c r="BN17" s="12">
        <f t="shared" si="3"/>
        <v>3094.285028441502</v>
      </c>
      <c r="BO17" s="12">
        <f t="shared" si="4"/>
        <v>3057.927179357315</v>
      </c>
      <c r="BP17" s="12">
        <f t="shared" si="5"/>
        <v>3143.54914037932</v>
      </c>
      <c r="BQ17" s="12">
        <f t="shared" si="6"/>
        <v>3310.157244819424</v>
      </c>
      <c r="BR17" s="12">
        <f t="shared" si="7"/>
        <v>3399.5314904295487</v>
      </c>
      <c r="BS17" s="12">
        <f t="shared" si="8"/>
        <v>3491.7518828510388</v>
      </c>
      <c r="BT17" s="12">
        <f t="shared" si="9"/>
        <v>3551.3730696265884</v>
      </c>
      <c r="BU17" s="12">
        <f t="shared" si="10"/>
        <v>3588.9918763547385</v>
      </c>
      <c r="BV17" s="12">
        <f t="shared" si="11"/>
        <v>3643.3327790261783</v>
      </c>
      <c r="BW17" s="12">
        <f t="shared" si="12"/>
        <v>3711.8283249737347</v>
      </c>
      <c r="BX17" s="12">
        <f t="shared" si="13"/>
        <v>3803.0549437881127</v>
      </c>
      <c r="BY17" s="12">
        <f t="shared" si="14"/>
        <v>3909.656960659776</v>
      </c>
      <c r="BZ17" s="12">
        <f t="shared" si="15"/>
        <v>3989.4964239689525</v>
      </c>
      <c r="CA17" s="12">
        <f t="shared" si="16"/>
        <v>4025.4018917846734</v>
      </c>
      <c r="CB17" s="12">
        <f t="shared" si="17"/>
        <v>4093.8337239450134</v>
      </c>
      <c r="CC17" s="12"/>
      <c r="CD17" s="12">
        <v>469.15704070326143</v>
      </c>
      <c r="CE17" s="12">
        <v>510.9120173258517</v>
      </c>
      <c r="CF17" s="12">
        <v>541.5667383654028</v>
      </c>
      <c r="CG17" s="12">
        <v>585.9752109113657</v>
      </c>
      <c r="CH17" s="12">
        <v>693.2086745081457</v>
      </c>
      <c r="CI17" s="12">
        <v>803.4288537549409</v>
      </c>
      <c r="CJ17" s="12">
        <v>813.07</v>
      </c>
      <c r="CK17" s="12">
        <v>866.7326199999999</v>
      </c>
      <c r="CL17" s="12">
        <v>940.4048927</v>
      </c>
      <c r="CM17" s="12">
        <v>1086.1676510685</v>
      </c>
      <c r="CN17" s="12">
        <v>1356.6233961845564</v>
      </c>
      <c r="CO17" s="12">
        <v>1575.0397629702697</v>
      </c>
      <c r="CP17" s="12">
        <v>1694.7427849560102</v>
      </c>
      <c r="CQ17" s="12">
        <v>1757.4482679993828</v>
      </c>
      <c r="CR17" s="12">
        <v>1734.601440515391</v>
      </c>
      <c r="CS17" s="12">
        <v>1712.051621788691</v>
      </c>
      <c r="CT17" s="12">
        <v>1720.6118798976345</v>
      </c>
      <c r="CU17" s="12">
        <v>1727.494327417225</v>
      </c>
      <c r="CV17" s="12">
        <v>1703.3094068333837</v>
      </c>
      <c r="CW17" s="12">
        <v>1742.4855231905512</v>
      </c>
      <c r="CX17" s="12">
        <v>1806.9574875486014</v>
      </c>
      <c r="CY17" s="12">
        <f t="shared" si="18"/>
        <v>1832.7698752582335</v>
      </c>
      <c r="CZ17" s="12">
        <f t="shared" si="19"/>
        <v>1863.582402401075</v>
      </c>
      <c r="DA17" s="12">
        <f t="shared" si="20"/>
        <v>1944.4246070172335</v>
      </c>
      <c r="DB17" s="12">
        <f t="shared" si="21"/>
        <v>2045.556075252807</v>
      </c>
      <c r="DC17" s="12">
        <f t="shared" si="22"/>
        <v>2021.5207913685867</v>
      </c>
      <c r="DD17" s="12">
        <f t="shared" si="23"/>
        <v>2078.123373526907</v>
      </c>
      <c r="DE17" s="12">
        <f t="shared" si="24"/>
        <v>2188.2639123238328</v>
      </c>
      <c r="DF17" s="12">
        <f t="shared" si="25"/>
        <v>2247.3470379565765</v>
      </c>
      <c r="DG17" s="12">
        <f t="shared" si="26"/>
        <v>2308.3116815644057</v>
      </c>
      <c r="DH17" s="12">
        <f t="shared" si="27"/>
        <v>2347.7257884425735</v>
      </c>
      <c r="DI17" s="12">
        <f t="shared" si="28"/>
        <v>2372.594660553326</v>
      </c>
      <c r="DJ17" s="12">
        <f t="shared" si="29"/>
        <v>2408.5181008868985</v>
      </c>
      <c r="DK17" s="12">
        <f t="shared" si="30"/>
        <v>2453.7988293436924</v>
      </c>
      <c r="DL17" s="12">
        <f t="shared" si="31"/>
        <v>2514.1065135503127</v>
      </c>
      <c r="DM17" s="12">
        <f t="shared" si="32"/>
        <v>2584.578496978376</v>
      </c>
      <c r="DN17" s="12">
        <f t="shared" si="33"/>
        <v>2637.3584114710197</v>
      </c>
      <c r="DO17" s="12">
        <f t="shared" si="34"/>
        <v>2661.0946371742593</v>
      </c>
      <c r="DP17" s="12">
        <f t="shared" si="35"/>
        <v>2706.333246006222</v>
      </c>
    </row>
    <row r="18" spans="1:120" ht="12">
      <c r="A18" s="15" t="s">
        <v>6</v>
      </c>
      <c r="C18" s="18">
        <v>109.1</v>
      </c>
      <c r="D18" s="18">
        <v>106.4</v>
      </c>
      <c r="E18" s="18">
        <v>108.5</v>
      </c>
      <c r="F18" s="18">
        <v>122.1</v>
      </c>
      <c r="G18" s="18">
        <v>116.3</v>
      </c>
      <c r="H18" s="18">
        <v>101.5</v>
      </c>
      <c r="I18" s="18">
        <v>106.2</v>
      </c>
      <c r="J18" s="18">
        <v>109.1</v>
      </c>
      <c r="K18" s="18">
        <v>116.1</v>
      </c>
      <c r="L18" s="18">
        <v>125.9</v>
      </c>
      <c r="M18" s="18">
        <v>116.7</v>
      </c>
      <c r="N18" s="18">
        <v>108.3</v>
      </c>
      <c r="O18" s="18">
        <v>103.1</v>
      </c>
      <c r="P18" s="18">
        <v>98.7</v>
      </c>
      <c r="Q18" s="18">
        <v>100.4</v>
      </c>
      <c r="R18" s="18">
        <v>104.7</v>
      </c>
      <c r="S18" s="18">
        <v>99.5</v>
      </c>
      <c r="T18" s="18">
        <v>97.8</v>
      </c>
      <c r="U18" s="18">
        <v>101.6</v>
      </c>
      <c r="V18" s="18">
        <v>103.6</v>
      </c>
      <c r="W18" s="18">
        <v>101.6609</v>
      </c>
      <c r="X18" s="18">
        <v>101.8225</v>
      </c>
      <c r="Y18" s="18">
        <v>104.1833</v>
      </c>
      <c r="Z18" s="18">
        <v>107.00495</v>
      </c>
      <c r="AA18" s="18">
        <v>99.0474</v>
      </c>
      <c r="AB18" s="18">
        <v>103.1</v>
      </c>
      <c r="AC18" s="18">
        <v>105.1</v>
      </c>
      <c r="AD18" s="18">
        <v>102.4</v>
      </c>
      <c r="AE18" s="18">
        <v>102.98057827</v>
      </c>
      <c r="AF18" s="18">
        <v>101.76225339</v>
      </c>
      <c r="AG18" s="18">
        <v>100.55171088</v>
      </c>
      <c r="AH18" s="18">
        <v>101.055044</v>
      </c>
      <c r="AI18" s="18">
        <v>101.35798515</v>
      </c>
      <c r="AJ18" s="18">
        <v>101.80704149</v>
      </c>
      <c r="AK18" s="18">
        <v>102.61081816</v>
      </c>
      <c r="AL18" s="18">
        <v>102.75350203</v>
      </c>
      <c r="AM18" s="18">
        <v>101.1</v>
      </c>
      <c r="AN18" s="18">
        <v>102</v>
      </c>
      <c r="AP18" s="12">
        <v>730.7343762318762</v>
      </c>
      <c r="AQ18" s="12">
        <v>797.2312044689768</v>
      </c>
      <c r="AR18" s="12">
        <v>848.2540015549914</v>
      </c>
      <c r="AS18" s="12">
        <v>920.3555916871658</v>
      </c>
      <c r="AT18" s="12">
        <v>1123.7541774500294</v>
      </c>
      <c r="AU18" s="12">
        <v>1306.9261083743843</v>
      </c>
      <c r="AV18" s="12">
        <v>1326.53</v>
      </c>
      <c r="AW18" s="12">
        <v>1408.77486</v>
      </c>
      <c r="AX18" s="12">
        <v>1536.97337226</v>
      </c>
      <c r="AY18" s="12">
        <v>1784.42608519386</v>
      </c>
      <c r="AZ18" s="12">
        <v>2246.59244125907</v>
      </c>
      <c r="BA18" s="12">
        <v>2621.7733789493345</v>
      </c>
      <c r="BB18" s="12">
        <v>2839.380569402129</v>
      </c>
      <c r="BC18" s="12">
        <v>2927.401367053595</v>
      </c>
      <c r="BD18" s="12">
        <v>2889.345149281898</v>
      </c>
      <c r="BE18" s="12">
        <v>2900.9025298790266</v>
      </c>
      <c r="BF18" s="12">
        <v>3037.2449487833405</v>
      </c>
      <c r="BG18" s="12">
        <v>3022.0587240394234</v>
      </c>
      <c r="BH18" s="12">
        <v>2955.5734321105565</v>
      </c>
      <c r="BI18" s="12">
        <v>3002.862607024325</v>
      </c>
      <c r="BJ18" s="12">
        <v>3110.9656608772</v>
      </c>
      <c r="BK18" s="12">
        <f t="shared" si="0"/>
        <v>3162.6356895387094</v>
      </c>
      <c r="BL18" s="12">
        <f t="shared" si="1"/>
        <v>3220.274724980553</v>
      </c>
      <c r="BM18" s="12">
        <f t="shared" si="2"/>
        <v>3354.9884775506644</v>
      </c>
      <c r="BN18" s="12">
        <f t="shared" si="3"/>
        <v>3590.0037429088493</v>
      </c>
      <c r="BO18" s="12">
        <f t="shared" si="4"/>
        <v>3555.8053672538995</v>
      </c>
      <c r="BP18" s="12">
        <f t="shared" si="5"/>
        <v>3666.03533363877</v>
      </c>
      <c r="BQ18" s="12">
        <f t="shared" si="6"/>
        <v>3853.0031356543473</v>
      </c>
      <c r="BR18" s="12">
        <f t="shared" si="7"/>
        <v>3945.475210910052</v>
      </c>
      <c r="BS18" s="12">
        <f t="shared" si="8"/>
        <v>4063.0731876946734</v>
      </c>
      <c r="BT18" s="12">
        <f t="shared" si="9"/>
        <v>4134.674832683004</v>
      </c>
      <c r="BU18" s="12">
        <f t="shared" si="10"/>
        <v>4157.486283587538</v>
      </c>
      <c r="BV18" s="12">
        <f t="shared" si="11"/>
        <v>4201.349593173351</v>
      </c>
      <c r="BW18" s="12">
        <f t="shared" si="12"/>
        <v>4258.403296748232</v>
      </c>
      <c r="BX18" s="12">
        <f t="shared" si="13"/>
        <v>4335.354411132</v>
      </c>
      <c r="BY18" s="12">
        <f t="shared" si="14"/>
        <v>4448.542631398195</v>
      </c>
      <c r="BZ18" s="12">
        <f t="shared" si="15"/>
        <v>4571.03334305916</v>
      </c>
      <c r="CA18" s="12">
        <f t="shared" si="16"/>
        <v>4621.31470983281</v>
      </c>
      <c r="CB18" s="12">
        <f t="shared" si="17"/>
        <v>4713.741004029466</v>
      </c>
      <c r="CC18" s="12"/>
      <c r="CD18" s="12">
        <v>476.2528644772684</v>
      </c>
      <c r="CE18" s="12">
        <v>519.5918751446998</v>
      </c>
      <c r="CF18" s="12">
        <v>552.8457551539607</v>
      </c>
      <c r="CG18" s="12">
        <v>599.8376443420473</v>
      </c>
      <c r="CH18" s="12">
        <v>732.4017637416397</v>
      </c>
      <c r="CI18" s="12">
        <v>851.7832512315271</v>
      </c>
      <c r="CJ18" s="12">
        <v>864.56</v>
      </c>
      <c r="CK18" s="12">
        <v>918.16272</v>
      </c>
      <c r="CL18" s="12">
        <v>1001.7155275199999</v>
      </c>
      <c r="CM18" s="12">
        <v>1162.99172745072</v>
      </c>
      <c r="CN18" s="12">
        <v>1464.2065848604566</v>
      </c>
      <c r="CO18" s="12">
        <v>1708.7290845321527</v>
      </c>
      <c r="CP18" s="12">
        <v>1850.5535985483211</v>
      </c>
      <c r="CQ18" s="12">
        <v>1907.9207601033193</v>
      </c>
      <c r="CR18" s="12">
        <v>1883.117790221976</v>
      </c>
      <c r="CS18" s="12">
        <v>1890.6502613828643</v>
      </c>
      <c r="CT18" s="12">
        <v>1979.5108236678589</v>
      </c>
      <c r="CU18" s="12">
        <v>1969.6132695495194</v>
      </c>
      <c r="CV18" s="12">
        <v>1926.28177761943</v>
      </c>
      <c r="CW18" s="12">
        <v>1957.1022860613407</v>
      </c>
      <c r="CX18" s="12">
        <v>2027.5579683595488</v>
      </c>
      <c r="CY18" s="12">
        <f t="shared" si="18"/>
        <v>2061.233678656032</v>
      </c>
      <c r="CZ18" s="12">
        <f t="shared" si="19"/>
        <v>2098.7996624495386</v>
      </c>
      <c r="DA18" s="12">
        <f t="shared" si="20"/>
        <v>2186.5987487287903</v>
      </c>
      <c r="DB18" s="12">
        <f t="shared" si="21"/>
        <v>2339.7688977778676</v>
      </c>
      <c r="DC18" s="12">
        <f t="shared" si="22"/>
        <v>2317.4802592576357</v>
      </c>
      <c r="DD18" s="12">
        <f t="shared" si="23"/>
        <v>2389.322147294622</v>
      </c>
      <c r="DE18" s="12">
        <f t="shared" si="24"/>
        <v>2511.1775768066477</v>
      </c>
      <c r="DF18" s="12">
        <f t="shared" si="25"/>
        <v>2571.4458386500073</v>
      </c>
      <c r="DG18" s="12">
        <f t="shared" si="26"/>
        <v>2648.0897945416286</v>
      </c>
      <c r="DH18" s="12">
        <f t="shared" si="27"/>
        <v>2694.7558467161825</v>
      </c>
      <c r="DI18" s="12">
        <f t="shared" si="28"/>
        <v>2709.623107911952</v>
      </c>
      <c r="DJ18" s="12">
        <f t="shared" si="29"/>
        <v>2738.2108239345907</v>
      </c>
      <c r="DK18" s="12">
        <f t="shared" si="30"/>
        <v>2775.3953202993152</v>
      </c>
      <c r="DL18" s="12">
        <f t="shared" si="31"/>
        <v>2825.547865248642</v>
      </c>
      <c r="DM18" s="12">
        <f t="shared" si="32"/>
        <v>2899.317782034046</v>
      </c>
      <c r="DN18" s="12">
        <f t="shared" si="33"/>
        <v>2979.1505560185046</v>
      </c>
      <c r="DO18" s="12">
        <f t="shared" si="34"/>
        <v>3011.9212121347077</v>
      </c>
      <c r="DP18" s="12">
        <f t="shared" si="35"/>
        <v>3072.159636377402</v>
      </c>
    </row>
    <row r="19" spans="1:120" ht="12">
      <c r="A19" s="15" t="s">
        <v>7</v>
      </c>
      <c r="C19" s="18">
        <v>108.9</v>
      </c>
      <c r="D19" s="18">
        <v>105.5</v>
      </c>
      <c r="E19" s="18">
        <v>108.5</v>
      </c>
      <c r="F19" s="18">
        <v>117</v>
      </c>
      <c r="G19" s="18">
        <v>114.2</v>
      </c>
      <c r="H19" s="18">
        <v>101.8</v>
      </c>
      <c r="I19" s="18">
        <v>106</v>
      </c>
      <c r="J19" s="18">
        <v>108.7</v>
      </c>
      <c r="K19" s="18">
        <v>114.7</v>
      </c>
      <c r="L19" s="18">
        <v>124.3</v>
      </c>
      <c r="M19" s="18">
        <v>117.1</v>
      </c>
      <c r="N19" s="18">
        <v>107.5</v>
      </c>
      <c r="O19" s="18">
        <v>104.6</v>
      </c>
      <c r="P19" s="18">
        <v>99.3</v>
      </c>
      <c r="Q19" s="18">
        <v>100.3</v>
      </c>
      <c r="R19" s="18">
        <v>101.3</v>
      </c>
      <c r="S19" s="18">
        <v>100.6</v>
      </c>
      <c r="T19" s="18">
        <v>99.3</v>
      </c>
      <c r="U19" s="18">
        <v>101.5</v>
      </c>
      <c r="V19" s="18">
        <v>102.5</v>
      </c>
      <c r="W19" s="18">
        <v>102.03710000000001</v>
      </c>
      <c r="X19" s="18">
        <v>101.2598</v>
      </c>
      <c r="Y19" s="18">
        <v>104.2899</v>
      </c>
      <c r="Z19" s="18">
        <v>105.35967</v>
      </c>
      <c r="AA19" s="18">
        <v>99.6649</v>
      </c>
      <c r="AB19" s="18">
        <v>103</v>
      </c>
      <c r="AC19" s="18">
        <v>105.5</v>
      </c>
      <c r="AD19" s="18">
        <v>103.3</v>
      </c>
      <c r="AE19" s="18">
        <v>103.36747387</v>
      </c>
      <c r="AF19" s="18">
        <v>101.65745763</v>
      </c>
      <c r="AG19" s="18">
        <v>101.12720266</v>
      </c>
      <c r="AH19" s="18">
        <v>101.22417317</v>
      </c>
      <c r="AI19" s="18">
        <v>101.7422705</v>
      </c>
      <c r="AJ19" s="18">
        <v>101.78927101</v>
      </c>
      <c r="AK19" s="18">
        <v>102.25633599</v>
      </c>
      <c r="AL19" s="18">
        <v>101.64943736</v>
      </c>
      <c r="AM19" s="18">
        <v>100.8</v>
      </c>
      <c r="AN19" s="18">
        <v>101.7</v>
      </c>
      <c r="AP19" s="12">
        <v>751.7574174565104</v>
      </c>
      <c r="AQ19" s="12">
        <v>818.6638276101398</v>
      </c>
      <c r="AR19" s="12">
        <v>863.6903381286976</v>
      </c>
      <c r="AS19" s="12">
        <v>937.1040168696369</v>
      </c>
      <c r="AT19" s="12">
        <v>1096.4116997374751</v>
      </c>
      <c r="AU19" s="12">
        <v>1252.1021611001966</v>
      </c>
      <c r="AV19" s="12">
        <v>1274.64</v>
      </c>
      <c r="AW19" s="12">
        <v>1351.1184</v>
      </c>
      <c r="AX19" s="12">
        <v>1468.6657008000002</v>
      </c>
      <c r="AY19" s="12">
        <v>1684.5595588176004</v>
      </c>
      <c r="AZ19" s="12">
        <v>2093.907531610277</v>
      </c>
      <c r="BA19" s="12">
        <v>2451.9657195156346</v>
      </c>
      <c r="BB19" s="12">
        <v>2635.8631484793073</v>
      </c>
      <c r="BC19" s="12">
        <v>2757.1128533093556</v>
      </c>
      <c r="BD19" s="12">
        <v>2737.8130633361898</v>
      </c>
      <c r="BE19" s="12">
        <v>2746.0265025261983</v>
      </c>
      <c r="BF19" s="12">
        <v>2781.7248470590384</v>
      </c>
      <c r="BG19" s="12">
        <v>2798.4151961413927</v>
      </c>
      <c r="BH19" s="12">
        <v>2778.826289768403</v>
      </c>
      <c r="BI19" s="12">
        <v>2820.508684114929</v>
      </c>
      <c r="BJ19" s="12">
        <v>2891.0214012178026</v>
      </c>
      <c r="BK19" s="12">
        <f t="shared" si="0"/>
        <v>2949.9143981820107</v>
      </c>
      <c r="BL19" s="12">
        <f t="shared" si="1"/>
        <v>2987.077419770307</v>
      </c>
      <c r="BM19" s="12">
        <f t="shared" si="2"/>
        <v>3115.2200540010335</v>
      </c>
      <c r="BN19" s="12">
        <f t="shared" si="3"/>
        <v>3282.1855686693107</v>
      </c>
      <c r="BO19" s="12">
        <f t="shared" si="4"/>
        <v>3271.1869648286997</v>
      </c>
      <c r="BP19" s="12">
        <f t="shared" si="5"/>
        <v>3369.3225737735606</v>
      </c>
      <c r="BQ19" s="12">
        <f t="shared" si="6"/>
        <v>3554.635315331106</v>
      </c>
      <c r="BR19" s="12">
        <f t="shared" si="7"/>
        <v>3671.938280737032</v>
      </c>
      <c r="BS19" s="12">
        <f t="shared" si="8"/>
        <v>3795.589842863379</v>
      </c>
      <c r="BT19" s="12">
        <f t="shared" si="9"/>
        <v>3858.5001363174233</v>
      </c>
      <c r="BU19" s="12">
        <f t="shared" si="10"/>
        <v>3901.9932524900964</v>
      </c>
      <c r="BV19" s="12">
        <f t="shared" si="11"/>
        <v>3949.760406982291</v>
      </c>
      <c r="BW19" s="12">
        <f t="shared" si="12"/>
        <v>4018.5759173738234</v>
      </c>
      <c r="BX19" s="12">
        <f t="shared" si="13"/>
        <v>4090.4791312782345</v>
      </c>
      <c r="BY19" s="12">
        <f t="shared" si="14"/>
        <v>4182.774084080705</v>
      </c>
      <c r="BZ19" s="12">
        <f t="shared" si="15"/>
        <v>4251.766322507929</v>
      </c>
      <c r="CA19" s="12">
        <f t="shared" si="16"/>
        <v>4285.780453087992</v>
      </c>
      <c r="CB19" s="12">
        <f t="shared" si="17"/>
        <v>4358.638720790488</v>
      </c>
      <c r="CC19" s="12"/>
      <c r="CD19" s="12">
        <v>484.6164817908115</v>
      </c>
      <c r="CE19" s="12">
        <v>527.7473486701938</v>
      </c>
      <c r="CF19" s="12">
        <v>556.7734528470545</v>
      </c>
      <c r="CG19" s="12">
        <v>604.0991963390542</v>
      </c>
      <c r="CH19" s="12">
        <v>706.7960597166933</v>
      </c>
      <c r="CI19" s="12">
        <v>807.1611001964637</v>
      </c>
      <c r="CJ19" s="12">
        <v>821.69</v>
      </c>
      <c r="CK19" s="12">
        <v>870.9914000000001</v>
      </c>
      <c r="CL19" s="12">
        <v>946.7676518000001</v>
      </c>
      <c r="CM19" s="12">
        <v>1085.9424966146003</v>
      </c>
      <c r="CN19" s="12">
        <v>1349.826523291948</v>
      </c>
      <c r="CO19" s="12">
        <v>1580.6468587748711</v>
      </c>
      <c r="CP19" s="12">
        <v>1699.1953731829865</v>
      </c>
      <c r="CQ19" s="12">
        <v>1777.3583603494042</v>
      </c>
      <c r="CR19" s="12">
        <v>1764.9168518269582</v>
      </c>
      <c r="CS19" s="12">
        <v>1770.2116023824387</v>
      </c>
      <c r="CT19" s="12">
        <v>1793.2243532134105</v>
      </c>
      <c r="CU19" s="12">
        <v>1803.9836993326908</v>
      </c>
      <c r="CV19" s="12">
        <v>1791.355813437362</v>
      </c>
      <c r="CW19" s="12">
        <v>1818.2261506389225</v>
      </c>
      <c r="CX19" s="12">
        <v>1863.6818044048957</v>
      </c>
      <c r="CY19" s="12">
        <f t="shared" si="18"/>
        <v>1901.646866442428</v>
      </c>
      <c r="CZ19" s="12">
        <f t="shared" si="19"/>
        <v>1925.6038136658697</v>
      </c>
      <c r="DA19" s="12">
        <f t="shared" si="20"/>
        <v>2008.2102916683218</v>
      </c>
      <c r="DB19" s="12">
        <f t="shared" si="21"/>
        <v>2115.843736207781</v>
      </c>
      <c r="DC19" s="12">
        <f t="shared" si="22"/>
        <v>2108.753543847749</v>
      </c>
      <c r="DD19" s="12">
        <f t="shared" si="23"/>
        <v>2172.0161501631815</v>
      </c>
      <c r="DE19" s="12">
        <f t="shared" si="24"/>
        <v>2291.4770384221565</v>
      </c>
      <c r="DF19" s="12">
        <f t="shared" si="25"/>
        <v>2367.0957806900874</v>
      </c>
      <c r="DG19" s="12">
        <f t="shared" si="26"/>
        <v>2446.8071125826987</v>
      </c>
      <c r="DH19" s="12">
        <f t="shared" si="27"/>
        <v>2487.3619037615836</v>
      </c>
      <c r="DI19" s="12">
        <f t="shared" si="28"/>
        <v>2515.3995133046105</v>
      </c>
      <c r="DJ19" s="12">
        <f t="shared" si="29"/>
        <v>2546.1923592647963</v>
      </c>
      <c r="DK19" s="12">
        <f t="shared" si="30"/>
        <v>2590.5539176135208</v>
      </c>
      <c r="DL19" s="12">
        <f t="shared" si="31"/>
        <v>2636.9059478597987</v>
      </c>
      <c r="DM19" s="12">
        <f t="shared" si="32"/>
        <v>2696.40340578381</v>
      </c>
      <c r="DN19" s="12">
        <f t="shared" si="33"/>
        <v>2740.87889093512</v>
      </c>
      <c r="DO19" s="12">
        <f t="shared" si="34"/>
        <v>2762.805922062601</v>
      </c>
      <c r="DP19" s="12">
        <f t="shared" si="35"/>
        <v>2809.7736227376654</v>
      </c>
    </row>
    <row r="20" spans="1:120" ht="12">
      <c r="A20" s="15" t="s">
        <v>8</v>
      </c>
      <c r="C20" s="18">
        <v>111.4</v>
      </c>
      <c r="D20" s="18">
        <v>107</v>
      </c>
      <c r="E20" s="18">
        <v>109.8</v>
      </c>
      <c r="F20" s="18">
        <v>119.6</v>
      </c>
      <c r="G20" s="18">
        <v>117.2</v>
      </c>
      <c r="H20" s="18">
        <v>103.1</v>
      </c>
      <c r="I20" s="18">
        <v>106</v>
      </c>
      <c r="J20" s="18">
        <v>108.1</v>
      </c>
      <c r="K20" s="18">
        <v>116.7</v>
      </c>
      <c r="L20" s="18">
        <v>126.1</v>
      </c>
      <c r="M20" s="18">
        <v>116.1</v>
      </c>
      <c r="N20" s="18">
        <v>108.2</v>
      </c>
      <c r="O20" s="18">
        <v>103.8</v>
      </c>
      <c r="P20" s="18">
        <v>99.8</v>
      </c>
      <c r="Q20" s="18">
        <v>98.7</v>
      </c>
      <c r="R20" s="18">
        <v>100</v>
      </c>
      <c r="S20" s="18">
        <v>99.9</v>
      </c>
      <c r="T20" s="18">
        <v>98.9</v>
      </c>
      <c r="U20" s="18">
        <v>101.2</v>
      </c>
      <c r="V20" s="18">
        <v>102.8</v>
      </c>
      <c r="W20" s="18">
        <v>100.7603</v>
      </c>
      <c r="X20" s="18">
        <v>101.1209</v>
      </c>
      <c r="Y20" s="18">
        <v>104.5955</v>
      </c>
      <c r="Z20" s="18">
        <v>104.37279</v>
      </c>
      <c r="AA20" s="18">
        <v>100.0013</v>
      </c>
      <c r="AB20" s="18">
        <v>102.8</v>
      </c>
      <c r="AC20" s="18">
        <v>105.1</v>
      </c>
      <c r="AD20" s="18">
        <v>102.9</v>
      </c>
      <c r="AE20" s="18">
        <v>102.42413133</v>
      </c>
      <c r="AF20" s="18">
        <v>101.76894721</v>
      </c>
      <c r="AG20" s="18">
        <v>101.38072598</v>
      </c>
      <c r="AH20" s="18">
        <v>101.53348493</v>
      </c>
      <c r="AI20" s="18">
        <v>101.41036157</v>
      </c>
      <c r="AJ20" s="18">
        <v>102.57541499</v>
      </c>
      <c r="AK20" s="18">
        <v>102.32810533</v>
      </c>
      <c r="AL20" s="18">
        <v>102.22105209</v>
      </c>
      <c r="AM20" s="18">
        <v>101.1</v>
      </c>
      <c r="AN20" s="18">
        <v>101.9</v>
      </c>
      <c r="AP20" s="12">
        <v>696.7503822637277</v>
      </c>
      <c r="AQ20" s="12">
        <v>776.1799258417927</v>
      </c>
      <c r="AR20" s="12">
        <v>830.5125206507183</v>
      </c>
      <c r="AS20" s="12">
        <v>911.9027476744886</v>
      </c>
      <c r="AT20" s="12">
        <v>1090.6356862186883</v>
      </c>
      <c r="AU20" s="12">
        <v>1278.2250242483028</v>
      </c>
      <c r="AV20" s="12">
        <v>1317.85</v>
      </c>
      <c r="AW20" s="12">
        <v>1396.921</v>
      </c>
      <c r="AX20" s="12">
        <v>1510.0716009999996</v>
      </c>
      <c r="AY20" s="12">
        <v>1762.2535583669996</v>
      </c>
      <c r="AZ20" s="12">
        <v>2222.2017371007864</v>
      </c>
      <c r="BA20" s="12">
        <v>2579.9762167740128</v>
      </c>
      <c r="BB20" s="12">
        <v>2791.534266549482</v>
      </c>
      <c r="BC20" s="12">
        <v>2897.612568678362</v>
      </c>
      <c r="BD20" s="12">
        <v>2891.8173435410054</v>
      </c>
      <c r="BE20" s="12">
        <v>2854.223718074972</v>
      </c>
      <c r="BF20" s="12">
        <v>2854.223718074972</v>
      </c>
      <c r="BG20" s="12">
        <v>2851.369494356897</v>
      </c>
      <c r="BH20" s="12">
        <v>2820.0044299189713</v>
      </c>
      <c r="BI20" s="12">
        <v>2853.844483077999</v>
      </c>
      <c r="BJ20" s="12">
        <v>2933.7521286041833</v>
      </c>
      <c r="BK20" s="12">
        <f t="shared" si="0"/>
        <v>2956.057446037961</v>
      </c>
      <c r="BL20" s="12">
        <f t="shared" si="1"/>
        <v>2989.191893950601</v>
      </c>
      <c r="BM20" s="12">
        <f t="shared" si="2"/>
        <v>3126.5602074371004</v>
      </c>
      <c r="BN20" s="12">
        <f t="shared" si="3"/>
        <v>3263.278119531889</v>
      </c>
      <c r="BO20" s="12">
        <f t="shared" si="4"/>
        <v>3263.320542147443</v>
      </c>
      <c r="BP20" s="12">
        <f t="shared" si="5"/>
        <v>3354.6935173275715</v>
      </c>
      <c r="BQ20" s="12">
        <f t="shared" si="6"/>
        <v>3525.7828867112776</v>
      </c>
      <c r="BR20" s="12">
        <f t="shared" si="7"/>
        <v>3628.0305904259053</v>
      </c>
      <c r="BS20" s="12">
        <f t="shared" si="8"/>
        <v>3715.9788166304033</v>
      </c>
      <c r="BT20" s="12">
        <f t="shared" si="9"/>
        <v>3781.7125202313773</v>
      </c>
      <c r="BU20" s="12">
        <f t="shared" si="10"/>
        <v>3833.927607487124</v>
      </c>
      <c r="BV20" s="12">
        <f t="shared" si="11"/>
        <v>3892.7203095750488</v>
      </c>
      <c r="BW20" s="12">
        <f t="shared" si="12"/>
        <v>3947.6217408488806</v>
      </c>
      <c r="BX20" s="12">
        <f t="shared" si="13"/>
        <v>4049.2893829112018</v>
      </c>
      <c r="BY20" s="12">
        <f t="shared" si="14"/>
        <v>4143.561104861882</v>
      </c>
      <c r="BZ20" s="12">
        <f t="shared" si="15"/>
        <v>4235.591755381844</v>
      </c>
      <c r="CA20" s="12">
        <f t="shared" si="16"/>
        <v>4282.183264691044</v>
      </c>
      <c r="CB20" s="12">
        <f t="shared" si="17"/>
        <v>4363.544746720175</v>
      </c>
      <c r="CC20" s="12"/>
      <c r="CD20" s="12">
        <v>466.16214253955417</v>
      </c>
      <c r="CE20" s="12">
        <v>519.3046267890634</v>
      </c>
      <c r="CF20" s="12">
        <v>555.6559506642978</v>
      </c>
      <c r="CG20" s="12">
        <v>610.1102338293989</v>
      </c>
      <c r="CH20" s="12">
        <v>729.6918396599611</v>
      </c>
      <c r="CI20" s="12">
        <v>855.1988360814745</v>
      </c>
      <c r="CJ20" s="12">
        <v>881.71</v>
      </c>
      <c r="CK20" s="12">
        <v>934.6126</v>
      </c>
      <c r="CL20" s="12">
        <v>1010.3162206</v>
      </c>
      <c r="CM20" s="12">
        <v>1179.0390294401998</v>
      </c>
      <c r="CN20" s="12">
        <v>1486.7682161240919</v>
      </c>
      <c r="CO20" s="12">
        <v>1726.1378989200705</v>
      </c>
      <c r="CP20" s="12">
        <v>1867.6812066315163</v>
      </c>
      <c r="CQ20" s="12">
        <v>1938.653092483514</v>
      </c>
      <c r="CR20" s="12">
        <v>1934.7757862985468</v>
      </c>
      <c r="CS20" s="12">
        <v>1909.6237010766656</v>
      </c>
      <c r="CT20" s="12">
        <v>1909.6237010766656</v>
      </c>
      <c r="CU20" s="12">
        <v>1907.7140773755889</v>
      </c>
      <c r="CV20" s="12">
        <v>1886.7292225244576</v>
      </c>
      <c r="CW20" s="12">
        <v>1909.3699731947513</v>
      </c>
      <c r="CX20" s="12">
        <v>1962.8323324442044</v>
      </c>
      <c r="CY20" s="12">
        <f t="shared" si="18"/>
        <v>1977.7557466677779</v>
      </c>
      <c r="CZ20" s="12">
        <f t="shared" si="19"/>
        <v>1999.924410832177</v>
      </c>
      <c r="DA20" s="12">
        <f t="shared" si="20"/>
        <v>2091.8309371319697</v>
      </c>
      <c r="DB20" s="12">
        <f t="shared" si="21"/>
        <v>2183.3023111677826</v>
      </c>
      <c r="DC20" s="12">
        <f t="shared" si="22"/>
        <v>2183.3306940978277</v>
      </c>
      <c r="DD20" s="12">
        <f t="shared" si="23"/>
        <v>2244.463953532567</v>
      </c>
      <c r="DE20" s="12">
        <f t="shared" si="24"/>
        <v>2358.9316151627277</v>
      </c>
      <c r="DF20" s="12">
        <f t="shared" si="25"/>
        <v>2427.340632002447</v>
      </c>
      <c r="DG20" s="12">
        <f t="shared" si="26"/>
        <v>2486.182556748638</v>
      </c>
      <c r="DH20" s="12">
        <f t="shared" si="27"/>
        <v>2530.1618137217492</v>
      </c>
      <c r="DI20" s="12">
        <f t="shared" si="28"/>
        <v>2565.0964152198444</v>
      </c>
      <c r="DJ20" s="12">
        <f t="shared" si="29"/>
        <v>2604.431782187211</v>
      </c>
      <c r="DK20" s="12">
        <f t="shared" si="30"/>
        <v>2641.163687160046</v>
      </c>
      <c r="DL20" s="12">
        <f t="shared" si="31"/>
        <v>2709.1846126696023</v>
      </c>
      <c r="DM20" s="12">
        <f t="shared" si="32"/>
        <v>2772.2572840367034</v>
      </c>
      <c r="DN20" s="12">
        <f t="shared" si="33"/>
        <v>2833.830562383978</v>
      </c>
      <c r="DO20" s="12">
        <f t="shared" si="34"/>
        <v>2865.002698570201</v>
      </c>
      <c r="DP20" s="12">
        <f t="shared" si="35"/>
        <v>2919.4377498430354</v>
      </c>
    </row>
    <row r="21" spans="1:120" ht="12">
      <c r="A21" s="15" t="s">
        <v>9</v>
      </c>
      <c r="C21" s="18">
        <v>110.3</v>
      </c>
      <c r="D21" s="18">
        <v>106</v>
      </c>
      <c r="E21" s="18">
        <v>108</v>
      </c>
      <c r="F21" s="18">
        <v>121.6</v>
      </c>
      <c r="G21" s="18">
        <v>116.9</v>
      </c>
      <c r="H21" s="18">
        <v>103.9</v>
      </c>
      <c r="I21" s="18">
        <v>107.1</v>
      </c>
      <c r="J21" s="18">
        <v>107.3</v>
      </c>
      <c r="K21" s="18">
        <v>113.2</v>
      </c>
      <c r="L21" s="18">
        <v>123.2</v>
      </c>
      <c r="M21" s="18">
        <v>115.1</v>
      </c>
      <c r="N21" s="18">
        <v>107.7</v>
      </c>
      <c r="O21" s="18">
        <v>103.7</v>
      </c>
      <c r="P21" s="18">
        <v>99.3</v>
      </c>
      <c r="Q21" s="18">
        <v>97.9</v>
      </c>
      <c r="R21" s="18">
        <v>98.3</v>
      </c>
      <c r="S21" s="18">
        <v>101.5</v>
      </c>
      <c r="T21" s="18">
        <v>99.2</v>
      </c>
      <c r="U21" s="18">
        <v>101.1</v>
      </c>
      <c r="V21" s="18">
        <v>103.6</v>
      </c>
      <c r="W21" s="18">
        <v>101.3695</v>
      </c>
      <c r="X21" s="18">
        <v>101.1608</v>
      </c>
      <c r="Y21" s="18">
        <v>104.3679</v>
      </c>
      <c r="Z21" s="18">
        <v>105.0646</v>
      </c>
      <c r="AA21" s="18">
        <v>99.9196</v>
      </c>
      <c r="AB21" s="18">
        <v>103.4</v>
      </c>
      <c r="AC21" s="18">
        <v>105.2</v>
      </c>
      <c r="AD21" s="18">
        <v>102.5</v>
      </c>
      <c r="AE21" s="18">
        <v>102.90975828</v>
      </c>
      <c r="AF21" s="18">
        <v>102.13465501</v>
      </c>
      <c r="AG21" s="18">
        <v>101.66649263</v>
      </c>
      <c r="AH21" s="18">
        <v>101.54320951</v>
      </c>
      <c r="AI21" s="18">
        <v>101.45716806</v>
      </c>
      <c r="AJ21" s="18">
        <v>102.0403355</v>
      </c>
      <c r="AK21" s="18">
        <v>102.81470515</v>
      </c>
      <c r="AL21" s="18">
        <v>102.00515325</v>
      </c>
      <c r="AM21" s="18">
        <v>100.5</v>
      </c>
      <c r="AN21" s="18">
        <v>102</v>
      </c>
      <c r="AP21" s="12">
        <v>690.686254947511</v>
      </c>
      <c r="AQ21" s="12">
        <v>761.8269392071045</v>
      </c>
      <c r="AR21" s="12">
        <v>807.5365555595307</v>
      </c>
      <c r="AS21" s="12">
        <v>872.1394800042932</v>
      </c>
      <c r="AT21" s="12">
        <v>1060.5216076852205</v>
      </c>
      <c r="AU21" s="12">
        <v>1239.7497593840228</v>
      </c>
      <c r="AV21" s="12">
        <v>1288.1</v>
      </c>
      <c r="AW21" s="12">
        <v>1379.5550999999998</v>
      </c>
      <c r="AX21" s="12">
        <v>1480.2626222999997</v>
      </c>
      <c r="AY21" s="12">
        <v>1675.6572884435996</v>
      </c>
      <c r="AZ21" s="12">
        <v>2064.409779362515</v>
      </c>
      <c r="BA21" s="12">
        <v>2376.1356560462546</v>
      </c>
      <c r="BB21" s="12">
        <v>2559.0981015618163</v>
      </c>
      <c r="BC21" s="12">
        <v>2653.7847313196035</v>
      </c>
      <c r="BD21" s="12">
        <v>2635.2082382003664</v>
      </c>
      <c r="BE21" s="12">
        <v>2579.868865198159</v>
      </c>
      <c r="BF21" s="12">
        <v>2536.01109448979</v>
      </c>
      <c r="BG21" s="12">
        <v>2574.051260907137</v>
      </c>
      <c r="BH21" s="12">
        <v>2553.45885081988</v>
      </c>
      <c r="BI21" s="12">
        <v>2581.546898178899</v>
      </c>
      <c r="BJ21" s="12">
        <v>2674.4825865133394</v>
      </c>
      <c r="BK21" s="12">
        <f t="shared" si="0"/>
        <v>2711.1096255356397</v>
      </c>
      <c r="BL21" s="12">
        <f t="shared" si="1"/>
        <v>2742.580186068857</v>
      </c>
      <c r="BM21" s="12">
        <f t="shared" si="2"/>
        <v>2862.373346016159</v>
      </c>
      <c r="BN21" s="12">
        <f t="shared" si="3"/>
        <v>3007.341106498493</v>
      </c>
      <c r="BO21" s="12">
        <f t="shared" si="4"/>
        <v>3004.923204248868</v>
      </c>
      <c r="BP21" s="12">
        <f t="shared" si="5"/>
        <v>3107.0905931933294</v>
      </c>
      <c r="BQ21" s="12">
        <f t="shared" si="6"/>
        <v>3268.6593040393827</v>
      </c>
      <c r="BR21" s="12">
        <f t="shared" si="7"/>
        <v>3350.375786640367</v>
      </c>
      <c r="BS21" s="12">
        <f t="shared" si="8"/>
        <v>3447.86362350325</v>
      </c>
      <c r="BT21" s="12">
        <f t="shared" si="9"/>
        <v>3521.46361708033</v>
      </c>
      <c r="BU21" s="12">
        <f t="shared" si="10"/>
        <v>3580.1485487271048</v>
      </c>
      <c r="BV21" s="12">
        <f t="shared" si="11"/>
        <v>3635.3977416031885</v>
      </c>
      <c r="BW21" s="12">
        <f t="shared" si="12"/>
        <v>3688.3715963477916</v>
      </c>
      <c r="BX21" s="12">
        <f t="shared" si="13"/>
        <v>3763.6267513999924</v>
      </c>
      <c r="BY21" s="12">
        <f t="shared" si="14"/>
        <v>3869.5617473984257</v>
      </c>
      <c r="BZ21" s="12">
        <f t="shared" si="15"/>
        <v>3947.1523905371428</v>
      </c>
      <c r="CA21" s="12">
        <f t="shared" si="16"/>
        <v>3966.888152489828</v>
      </c>
      <c r="CB21" s="12">
        <f t="shared" si="17"/>
        <v>4046.2259155396246</v>
      </c>
      <c r="CC21" s="12"/>
      <c r="CD21" s="12">
        <v>468.56314252455746</v>
      </c>
      <c r="CE21" s="12">
        <v>516.8251462045868</v>
      </c>
      <c r="CF21" s="12">
        <v>547.8346549768621</v>
      </c>
      <c r="CG21" s="12">
        <v>591.661427375011</v>
      </c>
      <c r="CH21" s="12">
        <v>719.4602956880133</v>
      </c>
      <c r="CI21" s="12">
        <v>841.0490856592877</v>
      </c>
      <c r="CJ21" s="12">
        <v>873.85</v>
      </c>
      <c r="CK21" s="12">
        <v>935.8933499999999</v>
      </c>
      <c r="CL21" s="12">
        <v>1004.2135645499999</v>
      </c>
      <c r="CM21" s="12">
        <v>1136.7697550705998</v>
      </c>
      <c r="CN21" s="12">
        <v>1400.5003382469793</v>
      </c>
      <c r="CO21" s="12">
        <v>1611.975889322273</v>
      </c>
      <c r="CP21" s="12">
        <v>1736.098032800088</v>
      </c>
      <c r="CQ21" s="12">
        <v>1800.3336600136913</v>
      </c>
      <c r="CR21" s="12">
        <v>1787.7313243935955</v>
      </c>
      <c r="CS21" s="12">
        <v>1750.18896658133</v>
      </c>
      <c r="CT21" s="12">
        <v>1720.4357541494476</v>
      </c>
      <c r="CU21" s="12">
        <v>1746.2422904616892</v>
      </c>
      <c r="CV21" s="12">
        <v>1732.2723521379958</v>
      </c>
      <c r="CW21" s="12">
        <v>1751.3273480115138</v>
      </c>
      <c r="CX21" s="12">
        <v>1814.3751325399282</v>
      </c>
      <c r="CY21" s="12">
        <f t="shared" si="18"/>
        <v>1839.2229999800627</v>
      </c>
      <c r="CZ21" s="12">
        <f t="shared" si="19"/>
        <v>1860.572700563831</v>
      </c>
      <c r="DA21" s="12">
        <f t="shared" si="20"/>
        <v>1941.8406555517586</v>
      </c>
      <c r="DB21" s="12">
        <f t="shared" si="21"/>
        <v>2040.187117392833</v>
      </c>
      <c r="DC21" s="12">
        <f t="shared" si="22"/>
        <v>2038.546806950449</v>
      </c>
      <c r="DD21" s="12">
        <f t="shared" si="23"/>
        <v>2107.8573983867645</v>
      </c>
      <c r="DE21" s="12">
        <f t="shared" si="24"/>
        <v>2217.465983102876</v>
      </c>
      <c r="DF21" s="12">
        <f t="shared" si="25"/>
        <v>2272.902632680448</v>
      </c>
      <c r="DG21" s="12">
        <f t="shared" si="26"/>
        <v>2339.038605231205</v>
      </c>
      <c r="DH21" s="12">
        <f t="shared" si="27"/>
        <v>2388.9690100036073</v>
      </c>
      <c r="DI21" s="12">
        <f t="shared" si="28"/>
        <v>2428.781002488301</v>
      </c>
      <c r="DJ21" s="12">
        <f t="shared" si="29"/>
        <v>2466.2621818957737</v>
      </c>
      <c r="DK21" s="12">
        <f t="shared" si="30"/>
        <v>2502.199766686218</v>
      </c>
      <c r="DL21" s="12">
        <f t="shared" si="31"/>
        <v>2553.253036806834</v>
      </c>
      <c r="DM21" s="12">
        <f t="shared" si="32"/>
        <v>2625.1195815263673</v>
      </c>
      <c r="DN21" s="12">
        <f t="shared" si="33"/>
        <v>2677.75725213173</v>
      </c>
      <c r="DO21" s="12">
        <f t="shared" si="34"/>
        <v>2691.1460383923886</v>
      </c>
      <c r="DP21" s="12">
        <f t="shared" si="35"/>
        <v>2744.9689591602364</v>
      </c>
    </row>
    <row r="22" spans="1:120" ht="12">
      <c r="A22" s="15" t="s">
        <v>10</v>
      </c>
      <c r="C22" s="18">
        <v>111.9</v>
      </c>
      <c r="D22" s="18">
        <v>106</v>
      </c>
      <c r="E22" s="18">
        <v>109.7</v>
      </c>
      <c r="F22" s="18">
        <v>118.6</v>
      </c>
      <c r="G22" s="18">
        <v>114.6</v>
      </c>
      <c r="H22" s="18">
        <v>105.6</v>
      </c>
      <c r="I22" s="18">
        <v>108.2</v>
      </c>
      <c r="J22" s="18">
        <v>109.7</v>
      </c>
      <c r="K22" s="18">
        <v>115.2</v>
      </c>
      <c r="L22" s="18">
        <v>122</v>
      </c>
      <c r="M22" s="18">
        <v>115.9</v>
      </c>
      <c r="N22" s="18">
        <v>107.6</v>
      </c>
      <c r="O22" s="18">
        <v>104.5</v>
      </c>
      <c r="P22" s="18">
        <v>100.9</v>
      </c>
      <c r="Q22" s="18">
        <v>97</v>
      </c>
      <c r="R22" s="18">
        <v>98.7</v>
      </c>
      <c r="S22" s="18">
        <v>100.8</v>
      </c>
      <c r="T22" s="18">
        <v>99.3</v>
      </c>
      <c r="U22" s="18">
        <v>100.8</v>
      </c>
      <c r="V22" s="18">
        <v>103.5</v>
      </c>
      <c r="W22" s="18">
        <v>100.82310000000001</v>
      </c>
      <c r="X22" s="18">
        <v>101.7858</v>
      </c>
      <c r="Y22" s="18">
        <v>105.3763</v>
      </c>
      <c r="Z22" s="18">
        <v>104.9655</v>
      </c>
      <c r="AA22" s="18">
        <v>99.8105</v>
      </c>
      <c r="AB22" s="18">
        <v>103.6</v>
      </c>
      <c r="AC22" s="18">
        <v>105.6</v>
      </c>
      <c r="AD22" s="18">
        <v>103.3</v>
      </c>
      <c r="AE22" s="18">
        <v>101.97088538</v>
      </c>
      <c r="AF22" s="18">
        <v>101.43050524</v>
      </c>
      <c r="AG22" s="18">
        <v>101.14370325</v>
      </c>
      <c r="AH22" s="18">
        <v>101.2379218</v>
      </c>
      <c r="AI22" s="18">
        <v>101.18440476</v>
      </c>
      <c r="AJ22" s="18">
        <v>101.98751512</v>
      </c>
      <c r="AK22" s="18">
        <v>102.66248197</v>
      </c>
      <c r="AL22" s="18">
        <v>102.14915427</v>
      </c>
      <c r="AM22" s="18">
        <v>100.6</v>
      </c>
      <c r="AN22" s="18">
        <v>101.9</v>
      </c>
      <c r="AP22" s="12">
        <v>703.6219697887021</v>
      </c>
      <c r="AQ22" s="12">
        <v>787.3529841935576</v>
      </c>
      <c r="AR22" s="12">
        <v>834.5941632451711</v>
      </c>
      <c r="AS22" s="12">
        <v>915.5497970799528</v>
      </c>
      <c r="AT22" s="12">
        <v>1085.842059336824</v>
      </c>
      <c r="AU22" s="12">
        <v>1244.375</v>
      </c>
      <c r="AV22" s="12">
        <v>1314.06</v>
      </c>
      <c r="AW22" s="12">
        <v>1421.81292</v>
      </c>
      <c r="AX22" s="12">
        <v>1559.72877324</v>
      </c>
      <c r="AY22" s="12">
        <v>1796.80754677248</v>
      </c>
      <c r="AZ22" s="12">
        <v>2192.1052070624255</v>
      </c>
      <c r="BA22" s="12">
        <v>2540.649934985351</v>
      </c>
      <c r="BB22" s="12">
        <v>2733.7393300442377</v>
      </c>
      <c r="BC22" s="12">
        <v>2856.7575998962284</v>
      </c>
      <c r="BD22" s="12">
        <v>2882.4684182952947</v>
      </c>
      <c r="BE22" s="12">
        <v>2795.9943657464355</v>
      </c>
      <c r="BF22" s="12">
        <v>2759.6464389917314</v>
      </c>
      <c r="BG22" s="12">
        <v>2781.723610503665</v>
      </c>
      <c r="BH22" s="12">
        <v>2762.251545230139</v>
      </c>
      <c r="BI22" s="12">
        <v>2784.3495575919806</v>
      </c>
      <c r="BJ22" s="12">
        <v>2881.8017921077</v>
      </c>
      <c r="BK22" s="12">
        <f t="shared" si="0"/>
        <v>2905.5219026585387</v>
      </c>
      <c r="BL22" s="12">
        <f t="shared" si="1"/>
        <v>2957.408712796215</v>
      </c>
      <c r="BM22" s="12">
        <f t="shared" si="2"/>
        <v>3116.4078774222776</v>
      </c>
      <c r="BN22" s="12">
        <f t="shared" si="3"/>
        <v>3271.153110575681</v>
      </c>
      <c r="BO22" s="12">
        <f t="shared" si="4"/>
        <v>3264.95427543114</v>
      </c>
      <c r="BP22" s="12">
        <f t="shared" si="5"/>
        <v>3382.492629346661</v>
      </c>
      <c r="BQ22" s="12">
        <f t="shared" si="6"/>
        <v>3571.9122165900744</v>
      </c>
      <c r="BR22" s="12">
        <f t="shared" si="7"/>
        <v>3689.7853197375466</v>
      </c>
      <c r="BS22" s="12">
        <f t="shared" si="8"/>
        <v>3762.5067591576403</v>
      </c>
      <c r="BT22" s="12">
        <f t="shared" si="9"/>
        <v>3816.329615502745</v>
      </c>
      <c r="BU22" s="12">
        <f t="shared" si="10"/>
        <v>3859.977101345962</v>
      </c>
      <c r="BV22" s="12">
        <f t="shared" si="11"/>
        <v>3907.7605993585316</v>
      </c>
      <c r="BW22" s="12">
        <f t="shared" si="12"/>
        <v>3954.0443019067393</v>
      </c>
      <c r="BX22" s="12">
        <f t="shared" si="13"/>
        <v>4032.631530258634</v>
      </c>
      <c r="BY22" s="12">
        <f t="shared" si="14"/>
        <v>4139.999617668305</v>
      </c>
      <c r="BZ22" s="12">
        <f t="shared" si="15"/>
        <v>4228.974596229407</v>
      </c>
      <c r="CA22" s="12">
        <f t="shared" si="16"/>
        <v>4254.3484438067835</v>
      </c>
      <c r="CB22" s="12">
        <f t="shared" si="17"/>
        <v>4335.181064239113</v>
      </c>
      <c r="CC22" s="12"/>
      <c r="CD22" s="12">
        <v>455.76986457600674</v>
      </c>
      <c r="CE22" s="12">
        <v>510.00647846055153</v>
      </c>
      <c r="CF22" s="12">
        <v>540.6068671681846</v>
      </c>
      <c r="CG22" s="12">
        <v>593.0457332834986</v>
      </c>
      <c r="CH22" s="12">
        <v>703.3522396742293</v>
      </c>
      <c r="CI22" s="12">
        <v>806.0416666666666</v>
      </c>
      <c r="CJ22" s="12">
        <v>851.18</v>
      </c>
      <c r="CK22" s="12">
        <v>920.97676</v>
      </c>
      <c r="CL22" s="12">
        <v>1010.31150572</v>
      </c>
      <c r="CM22" s="12">
        <v>1163.87885458944</v>
      </c>
      <c r="CN22" s="12">
        <v>1419.9322025991169</v>
      </c>
      <c r="CO22" s="12">
        <v>1645.7014228123764</v>
      </c>
      <c r="CP22" s="12">
        <v>1770.7747309461167</v>
      </c>
      <c r="CQ22" s="12">
        <v>1850.459593838692</v>
      </c>
      <c r="CR22" s="12">
        <v>1867.1137301832402</v>
      </c>
      <c r="CS22" s="12">
        <v>1811.1003182777429</v>
      </c>
      <c r="CT22" s="12">
        <v>1787.556014140132</v>
      </c>
      <c r="CU22" s="12">
        <v>1801.856462253253</v>
      </c>
      <c r="CV22" s="12">
        <v>1789.24346701748</v>
      </c>
      <c r="CW22" s="12">
        <v>1803.55741475362</v>
      </c>
      <c r="CX22" s="12">
        <v>1866.6819242699967</v>
      </c>
      <c r="CY22" s="12">
        <f t="shared" si="18"/>
        <v>1882.0465831886631</v>
      </c>
      <c r="CZ22" s="12">
        <f t="shared" si="19"/>
        <v>1915.656171071246</v>
      </c>
      <c r="DA22" s="12">
        <f t="shared" si="20"/>
        <v>2018.6475937965495</v>
      </c>
      <c r="DB22" s="12">
        <f t="shared" si="21"/>
        <v>2118.883540066517</v>
      </c>
      <c r="DC22" s="12">
        <f t="shared" si="22"/>
        <v>2114.868255758091</v>
      </c>
      <c r="DD22" s="12">
        <f t="shared" si="23"/>
        <v>2191.0035129653825</v>
      </c>
      <c r="DE22" s="12">
        <f t="shared" si="24"/>
        <v>2313.699709691444</v>
      </c>
      <c r="DF22" s="12">
        <f t="shared" si="25"/>
        <v>2390.0518001112614</v>
      </c>
      <c r="DG22" s="12">
        <f t="shared" si="26"/>
        <v>2437.1569816140814</v>
      </c>
      <c r="DH22" s="12">
        <f t="shared" si="27"/>
        <v>2472.0206399430967</v>
      </c>
      <c r="DI22" s="12">
        <f t="shared" si="28"/>
        <v>2500.2932203427968</v>
      </c>
      <c r="DJ22" s="12">
        <f t="shared" si="29"/>
        <v>2531.244895181342</v>
      </c>
      <c r="DK22" s="12">
        <f t="shared" si="30"/>
        <v>2561.225080207127</v>
      </c>
      <c r="DL22" s="12">
        <f t="shared" si="31"/>
        <v>2612.1298159334756</v>
      </c>
      <c r="DM22" s="12">
        <f t="shared" si="32"/>
        <v>2681.677301315699</v>
      </c>
      <c r="DN22" s="12">
        <f t="shared" si="33"/>
        <v>2739.310683544546</v>
      </c>
      <c r="DO22" s="12">
        <f t="shared" si="34"/>
        <v>2755.7465476458133</v>
      </c>
      <c r="DP22" s="12">
        <f t="shared" si="35"/>
        <v>2808.105732051084</v>
      </c>
    </row>
    <row r="23" spans="1:120" ht="12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8">
        <v>105.2</v>
      </c>
      <c r="AD23" s="18">
        <v>102.8</v>
      </c>
      <c r="AE23" s="18">
        <v>102.29810851</v>
      </c>
      <c r="AF23" s="18">
        <v>102.65213764</v>
      </c>
      <c r="AG23" s="18">
        <v>102.41912734</v>
      </c>
      <c r="AH23" s="18">
        <v>103.23124611</v>
      </c>
      <c r="AI23" s="18">
        <v>101.7</v>
      </c>
      <c r="AJ23" s="18">
        <v>101.6</v>
      </c>
      <c r="AK23" s="18">
        <v>102.45281129</v>
      </c>
      <c r="AL23" s="18">
        <v>101.72585599</v>
      </c>
      <c r="AM23" s="18">
        <v>101.2</v>
      </c>
      <c r="AN23" s="18">
        <v>102.5</v>
      </c>
      <c r="AO23" s="6"/>
      <c r="AP23" s="12">
        <v>720.1610938637848</v>
      </c>
      <c r="AQ23" s="12">
        <v>829.6255801310801</v>
      </c>
      <c r="AR23" s="12">
        <v>881.8919916793382</v>
      </c>
      <c r="AS23" s="12">
        <v>953.3252430053647</v>
      </c>
      <c r="AT23" s="12">
        <v>1144.9436168494428</v>
      </c>
      <c r="AU23" s="12">
        <v>1326.9896519285044</v>
      </c>
      <c r="AV23" s="12">
        <v>1410.59</v>
      </c>
      <c r="AW23" s="12">
        <v>1558.70195</v>
      </c>
      <c r="AX23" s="12">
        <v>1714.5721449999999</v>
      </c>
      <c r="AY23" s="12">
        <v>2060.9157182900003</v>
      </c>
      <c r="AZ23" s="12">
        <v>2553.4745749613103</v>
      </c>
      <c r="BA23" s="12">
        <v>3030.9743204790752</v>
      </c>
      <c r="BB23" s="12">
        <v>3309.8239579631504</v>
      </c>
      <c r="BC23" s="12">
        <v>3402.4990287861187</v>
      </c>
      <c r="BD23" s="12">
        <v>3402.4990287861187</v>
      </c>
      <c r="BE23" s="12">
        <v>3453.5365142179103</v>
      </c>
      <c r="BF23" s="12">
        <v>3539.874927073358</v>
      </c>
      <c r="BG23" s="12">
        <v>3539.874927073358</v>
      </c>
      <c r="BH23" s="12">
        <v>3557.5743017087248</v>
      </c>
      <c r="BI23" s="12">
        <v>3561.131876010433</v>
      </c>
      <c r="BJ23" s="12">
        <v>3639.4767772826626</v>
      </c>
      <c r="BK23" s="12">
        <f t="shared" si="0"/>
        <v>3674.262896319931</v>
      </c>
      <c r="BL23" s="12">
        <f t="shared" si="1"/>
        <v>3718.8868191957367</v>
      </c>
      <c r="BM23" s="12">
        <f t="shared" si="2"/>
        <v>3836.0354728872217</v>
      </c>
      <c r="BN23" s="12">
        <f t="shared" si="3"/>
        <v>4057.856909331756</v>
      </c>
      <c r="BO23" s="12">
        <f t="shared" si="4"/>
        <v>4041.304910998592</v>
      </c>
      <c r="BP23" s="12">
        <f t="shared" si="5"/>
        <v>4166.585363239547</v>
      </c>
      <c r="BQ23" s="12">
        <f t="shared" si="6"/>
        <v>4383.247802128004</v>
      </c>
      <c r="BR23" s="12">
        <f t="shared" si="7"/>
        <v>4505.978740587589</v>
      </c>
      <c r="BS23" s="12">
        <f t="shared" si="8"/>
        <v>4609.531021483823</v>
      </c>
      <c r="BT23" s="12">
        <f t="shared" si="9"/>
        <v>4731.782128732072</v>
      </c>
      <c r="BU23" s="12">
        <f t="shared" si="10"/>
        <v>4846.249963877464</v>
      </c>
      <c r="BV23" s="12">
        <f t="shared" si="11"/>
        <v>5002.844227316132</v>
      </c>
      <c r="BW23" s="12">
        <f t="shared" si="12"/>
        <v>5087.892579180507</v>
      </c>
      <c r="BX23" s="12">
        <f t="shared" si="13"/>
        <v>5169.298860447395</v>
      </c>
      <c r="BY23" s="12">
        <f t="shared" si="14"/>
        <v>5296.092006510289</v>
      </c>
      <c r="BZ23" s="12">
        <f t="shared" si="15"/>
        <v>5387.494927640558</v>
      </c>
      <c r="CA23" s="12">
        <f t="shared" si="16"/>
        <v>5452.144866772244</v>
      </c>
      <c r="CB23" s="12">
        <f t="shared" si="17"/>
        <v>5588.44848844155</v>
      </c>
      <c r="CC23" s="12"/>
      <c r="CD23" s="12">
        <v>511.636577755118</v>
      </c>
      <c r="CE23" s="12">
        <v>589.4053375738961</v>
      </c>
      <c r="CF23" s="12">
        <v>626.5378738410515</v>
      </c>
      <c r="CG23" s="12">
        <v>677.2874416221766</v>
      </c>
      <c r="CH23" s="12">
        <v>813.4222173882341</v>
      </c>
      <c r="CI23" s="12">
        <v>942.7563499529633</v>
      </c>
      <c r="CJ23" s="12">
        <v>1002.15</v>
      </c>
      <c r="CK23" s="12">
        <v>1107.37575</v>
      </c>
      <c r="CL23" s="12">
        <v>1218.113325</v>
      </c>
      <c r="CM23" s="12">
        <v>1464.17221665</v>
      </c>
      <c r="CN23" s="12">
        <v>1814.1093764293503</v>
      </c>
      <c r="CO23" s="12">
        <v>2153.3478298216387</v>
      </c>
      <c r="CP23" s="12">
        <v>2351.4558301652296</v>
      </c>
      <c r="CQ23" s="12">
        <v>2417.296593409856</v>
      </c>
      <c r="CR23" s="12">
        <v>2417.296593409856</v>
      </c>
      <c r="CS23" s="12">
        <v>2453.556042311004</v>
      </c>
      <c r="CT23" s="12">
        <v>2514.894943368779</v>
      </c>
      <c r="CU23" s="12">
        <v>2514.894943368779</v>
      </c>
      <c r="CV23" s="12">
        <v>2527.4694180856227</v>
      </c>
      <c r="CW23" s="12">
        <v>2529.9968875037084</v>
      </c>
      <c r="CX23" s="12">
        <v>2585.65681902879</v>
      </c>
      <c r="CY23" s="12">
        <f t="shared" si="18"/>
        <v>2610.3705269050674</v>
      </c>
      <c r="CZ23" s="12">
        <f t="shared" si="19"/>
        <v>2642.0734769543296</v>
      </c>
      <c r="DA23" s="12">
        <f t="shared" si="20"/>
        <v>2725.301433551868</v>
      </c>
      <c r="DB23" s="12">
        <f t="shared" si="21"/>
        <v>2882.893896658008</v>
      </c>
      <c r="DC23" s="12">
        <f t="shared" si="22"/>
        <v>2871.1345724535404</v>
      </c>
      <c r="DD23" s="12">
        <f t="shared" si="23"/>
        <v>2960.1397441996</v>
      </c>
      <c r="DE23" s="12">
        <f t="shared" si="24"/>
        <v>3114.0670108979793</v>
      </c>
      <c r="DF23" s="12">
        <f t="shared" si="25"/>
        <v>3201.260887203123</v>
      </c>
      <c r="DG23" s="12">
        <f t="shared" si="26"/>
        <v>3274.8293360792395</v>
      </c>
      <c r="DH23" s="12">
        <f t="shared" si="27"/>
        <v>3361.6823175471595</v>
      </c>
      <c r="DI23" s="12">
        <f t="shared" si="28"/>
        <v>3443.0056935748885</v>
      </c>
      <c r="DJ23" s="12">
        <f t="shared" si="29"/>
        <v>3554.257681115606</v>
      </c>
      <c r="DK23" s="12">
        <f t="shared" si="30"/>
        <v>3614.6800616945716</v>
      </c>
      <c r="DL23" s="12">
        <f t="shared" si="31"/>
        <v>3672.5149426816847</v>
      </c>
      <c r="DM23" s="12">
        <f t="shared" si="32"/>
        <v>3762.594803822718</v>
      </c>
      <c r="DN23" s="12">
        <f t="shared" si="33"/>
        <v>3827.5317716239206</v>
      </c>
      <c r="DO23" s="12">
        <f t="shared" si="34"/>
        <v>3873.4621528834077</v>
      </c>
      <c r="DP23" s="12">
        <f t="shared" si="35"/>
        <v>3970.2987067054924</v>
      </c>
    </row>
    <row r="24" spans="1:120" ht="12">
      <c r="A24" t="s">
        <v>12</v>
      </c>
      <c r="C24" s="17">
        <v>109.6</v>
      </c>
      <c r="D24" s="17">
        <v>106.4</v>
      </c>
      <c r="E24" s="17">
        <v>110.5</v>
      </c>
      <c r="F24" s="17">
        <v>122.6</v>
      </c>
      <c r="G24" s="17">
        <v>116</v>
      </c>
      <c r="H24" s="17">
        <v>103.4</v>
      </c>
      <c r="I24" s="17">
        <v>107.7</v>
      </c>
      <c r="J24" s="17">
        <v>108.8</v>
      </c>
      <c r="K24" s="17">
        <v>118.7</v>
      </c>
      <c r="L24" s="17">
        <v>125.3</v>
      </c>
      <c r="M24" s="17">
        <v>116.2</v>
      </c>
      <c r="N24" s="17">
        <v>110.8</v>
      </c>
      <c r="O24" s="17">
        <v>101.3</v>
      </c>
      <c r="P24" s="17">
        <v>100</v>
      </c>
      <c r="Q24" s="17">
        <v>98.6</v>
      </c>
      <c r="R24" s="17">
        <v>100</v>
      </c>
      <c r="S24" s="17">
        <v>100.1</v>
      </c>
      <c r="T24" s="17">
        <v>98.4</v>
      </c>
      <c r="U24" s="17">
        <v>100.9</v>
      </c>
      <c r="V24" s="17">
        <v>103.7</v>
      </c>
      <c r="W24" s="17">
        <v>101.95450000000001</v>
      </c>
      <c r="X24" s="17">
        <v>101.5835</v>
      </c>
      <c r="Y24" s="17">
        <v>104.0517</v>
      </c>
      <c r="Z24" s="17">
        <v>105.23691</v>
      </c>
      <c r="AA24" s="17">
        <v>99.5903</v>
      </c>
      <c r="AB24" s="17">
        <v>103.6</v>
      </c>
      <c r="AC24" s="17">
        <v>105.1</v>
      </c>
      <c r="AD24" s="17">
        <v>102.6</v>
      </c>
      <c r="AE24" s="17">
        <v>102.28982634</v>
      </c>
      <c r="AF24" s="17">
        <v>102.21690645</v>
      </c>
      <c r="AG24" s="17">
        <v>101.71498845</v>
      </c>
      <c r="AH24" s="17">
        <v>102.39930865</v>
      </c>
      <c r="AI24" s="17">
        <v>101.81188728</v>
      </c>
      <c r="AJ24" s="17">
        <v>102.28341242</v>
      </c>
      <c r="AK24" s="17">
        <v>103.05491177</v>
      </c>
      <c r="AL24" s="17">
        <v>102.41148501</v>
      </c>
      <c r="AM24" s="17">
        <v>101.6</v>
      </c>
      <c r="AN24" s="17">
        <v>102.1</v>
      </c>
      <c r="AP24" s="12">
        <v>697.3289530914158</v>
      </c>
      <c r="AQ24" s="12">
        <v>764.2725325881917</v>
      </c>
      <c r="AR24" s="12">
        <v>813.185974673836</v>
      </c>
      <c r="AS24" s="12">
        <v>898.5705020145888</v>
      </c>
      <c r="AT24" s="12">
        <v>1101.6474354698857</v>
      </c>
      <c r="AU24" s="12">
        <v>1277.9110251450675</v>
      </c>
      <c r="AV24" s="12">
        <v>1321.36</v>
      </c>
      <c r="AW24" s="12">
        <v>1423.1047199999998</v>
      </c>
      <c r="AX24" s="12">
        <v>1548.3379353599998</v>
      </c>
      <c r="AY24" s="12">
        <v>1837.8771292723197</v>
      </c>
      <c r="AZ24" s="12">
        <v>2302.860042978217</v>
      </c>
      <c r="BA24" s="12">
        <v>2675.923369940688</v>
      </c>
      <c r="BB24" s="12">
        <v>2964.923093894282</v>
      </c>
      <c r="BC24" s="12">
        <v>3003.4670941149075</v>
      </c>
      <c r="BD24" s="12">
        <v>3003.4670941149075</v>
      </c>
      <c r="BE24" s="12">
        <v>2961.418554797299</v>
      </c>
      <c r="BF24" s="12">
        <v>2961.418554797299</v>
      </c>
      <c r="BG24" s="12">
        <v>2964.379973352096</v>
      </c>
      <c r="BH24" s="12">
        <v>2916.949893778463</v>
      </c>
      <c r="BI24" s="12">
        <v>2943.2024428224686</v>
      </c>
      <c r="BJ24" s="12">
        <v>3052.1009332068998</v>
      </c>
      <c r="BK24" s="12">
        <f t="shared" si="0"/>
        <v>3111.754245946429</v>
      </c>
      <c r="BL24" s="12">
        <f t="shared" si="1"/>
        <v>3161.0288744309905</v>
      </c>
      <c r="BM24" s="12">
        <f t="shared" si="2"/>
        <v>3289.1042813363106</v>
      </c>
      <c r="BN24" s="12">
        <f t="shared" si="3"/>
        <v>3461.3517123560396</v>
      </c>
      <c r="BO24" s="12">
        <f t="shared" si="4"/>
        <v>3447.170554390517</v>
      </c>
      <c r="BP24" s="12">
        <f t="shared" si="5"/>
        <v>3571.2686943485755</v>
      </c>
      <c r="BQ24" s="12">
        <f t="shared" si="6"/>
        <v>3753.4033977603526</v>
      </c>
      <c r="BR24" s="12">
        <f t="shared" si="7"/>
        <v>3850.991886102122</v>
      </c>
      <c r="BS24" s="12">
        <f t="shared" si="8"/>
        <v>3939.172912661352</v>
      </c>
      <c r="BT24" s="12">
        <f t="shared" si="9"/>
        <v>4026.500691038794</v>
      </c>
      <c r="BU24" s="12">
        <f t="shared" si="10"/>
        <v>4095.554712829279</v>
      </c>
      <c r="BV24" s="12">
        <f t="shared" si="11"/>
        <v>4193.819711319675</v>
      </c>
      <c r="BW24" s="12">
        <f t="shared" si="12"/>
        <v>4269.806997215208</v>
      </c>
      <c r="BX24" s="12">
        <f t="shared" si="13"/>
        <v>4367.30430049965</v>
      </c>
      <c r="BY24" s="12">
        <f t="shared" si="14"/>
        <v>4500.721593607331</v>
      </c>
      <c r="BZ24" s="12">
        <f t="shared" si="15"/>
        <v>4609.255820179005</v>
      </c>
      <c r="CA24" s="12">
        <f t="shared" si="16"/>
        <v>4683.003913301869</v>
      </c>
      <c r="CB24" s="12">
        <f t="shared" si="17"/>
        <v>4781.346995481208</v>
      </c>
      <c r="CC24" s="12"/>
      <c r="CD24" s="12">
        <v>470.7772591755914</v>
      </c>
      <c r="CE24" s="12">
        <v>515.9718760564481</v>
      </c>
      <c r="CF24" s="12">
        <v>548.9940761240608</v>
      </c>
      <c r="CG24" s="12">
        <v>606.6384541170871</v>
      </c>
      <c r="CH24" s="12">
        <v>743.7387447475488</v>
      </c>
      <c r="CI24" s="12">
        <v>862.7369439071566</v>
      </c>
      <c r="CJ24" s="12">
        <v>892.07</v>
      </c>
      <c r="CK24" s="12">
        <v>960.75939</v>
      </c>
      <c r="CL24" s="12">
        <v>1045.30621632</v>
      </c>
      <c r="CM24" s="12">
        <v>1240.77847877184</v>
      </c>
      <c r="CN24" s="12">
        <v>1554.6954339011154</v>
      </c>
      <c r="CO24" s="12">
        <v>1806.5560941930964</v>
      </c>
      <c r="CP24" s="12">
        <v>2001.6641523659505</v>
      </c>
      <c r="CQ24" s="12">
        <v>2027.685786346708</v>
      </c>
      <c r="CR24" s="12">
        <v>2027.685786346708</v>
      </c>
      <c r="CS24" s="12">
        <v>1999.2981853378537</v>
      </c>
      <c r="CT24" s="12">
        <v>1999.2981853378537</v>
      </c>
      <c r="CU24" s="12">
        <v>2001.2974835231917</v>
      </c>
      <c r="CV24" s="12">
        <v>1969.2767237868209</v>
      </c>
      <c r="CW24" s="12">
        <v>1987.0002143009021</v>
      </c>
      <c r="CX24" s="12">
        <v>2060.519222230035</v>
      </c>
      <c r="CY24" s="12">
        <f t="shared" si="18"/>
        <v>2100.7920704285216</v>
      </c>
      <c r="CZ24" s="12">
        <f t="shared" si="19"/>
        <v>2134.0581128637573</v>
      </c>
      <c r="DA24" s="12">
        <f t="shared" si="20"/>
        <v>2220.523745422658</v>
      </c>
      <c r="DB24" s="12">
        <f t="shared" si="21"/>
        <v>2336.8105754990715</v>
      </c>
      <c r="DC24" s="12">
        <f t="shared" si="22"/>
        <v>2327.2366625712516</v>
      </c>
      <c r="DD24" s="12">
        <f t="shared" si="23"/>
        <v>2411.017182423817</v>
      </c>
      <c r="DE24" s="12">
        <f t="shared" si="24"/>
        <v>2533.9790587274315</v>
      </c>
      <c r="DF24" s="12">
        <f t="shared" si="25"/>
        <v>2599.8625142543447</v>
      </c>
      <c r="DG24" s="12">
        <f t="shared" si="26"/>
        <v>2659.394850909527</v>
      </c>
      <c r="DH24" s="12">
        <f t="shared" si="27"/>
        <v>2718.351146890308</v>
      </c>
      <c r="DI24" s="12">
        <f t="shared" si="28"/>
        <v>2764.9705550899193</v>
      </c>
      <c r="DJ24" s="12">
        <f t="shared" si="29"/>
        <v>2831.310732788145</v>
      </c>
      <c r="DK24" s="12">
        <f t="shared" si="30"/>
        <v>2882.610891812808</v>
      </c>
      <c r="DL24" s="12">
        <f t="shared" si="31"/>
        <v>2948.432786936735</v>
      </c>
      <c r="DM24" s="12">
        <f t="shared" si="32"/>
        <v>3038.5048071754045</v>
      </c>
      <c r="DN24" s="12">
        <f t="shared" si="33"/>
        <v>3111.777895128569</v>
      </c>
      <c r="DO24" s="12">
        <f t="shared" si="34"/>
        <v>3161.566341450626</v>
      </c>
      <c r="DP24" s="12">
        <f t="shared" si="35"/>
        <v>3227.959234621089</v>
      </c>
    </row>
    <row r="25" spans="1:120" ht="12">
      <c r="A25" t="s">
        <v>13</v>
      </c>
      <c r="C25" s="17">
        <v>115.1</v>
      </c>
      <c r="D25" s="17">
        <v>106.3</v>
      </c>
      <c r="E25" s="17">
        <v>110.9</v>
      </c>
      <c r="F25" s="17">
        <v>123.4</v>
      </c>
      <c r="G25" s="17">
        <v>116.8</v>
      </c>
      <c r="H25" s="17">
        <v>102.1</v>
      </c>
      <c r="I25" s="17">
        <v>105.6</v>
      </c>
      <c r="J25" s="17">
        <v>109.2</v>
      </c>
      <c r="K25" s="17">
        <v>121.4</v>
      </c>
      <c r="L25" s="17">
        <v>124.7</v>
      </c>
      <c r="M25" s="17">
        <v>117</v>
      </c>
      <c r="N25" s="17">
        <v>109.8</v>
      </c>
      <c r="O25" s="17">
        <v>104.1</v>
      </c>
      <c r="P25" s="17">
        <v>100.5</v>
      </c>
      <c r="Q25" s="17">
        <v>99.5</v>
      </c>
      <c r="R25" s="17">
        <v>100.9</v>
      </c>
      <c r="S25" s="17">
        <v>99.6</v>
      </c>
      <c r="T25" s="17">
        <v>98.8</v>
      </c>
      <c r="U25" s="17">
        <v>100.5</v>
      </c>
      <c r="V25" s="17">
        <v>102.8</v>
      </c>
      <c r="W25" s="17">
        <v>101.5108</v>
      </c>
      <c r="X25" s="17">
        <v>101.1283</v>
      </c>
      <c r="Y25" s="17">
        <v>103.8845</v>
      </c>
      <c r="Z25" s="17">
        <v>104.77454</v>
      </c>
      <c r="AA25" s="17">
        <v>98.7338</v>
      </c>
      <c r="AB25" s="17">
        <v>104</v>
      </c>
      <c r="AC25" s="17">
        <v>105.3</v>
      </c>
      <c r="AD25" s="17">
        <v>102.2</v>
      </c>
      <c r="AE25" s="17">
        <v>102.26910043</v>
      </c>
      <c r="AF25" s="17">
        <v>102.01016263</v>
      </c>
      <c r="AG25" s="17">
        <v>101.40539282</v>
      </c>
      <c r="AH25" s="17">
        <v>101.96156255</v>
      </c>
      <c r="AI25" s="17">
        <v>102.13913905</v>
      </c>
      <c r="AJ25" s="17">
        <v>102.30241247</v>
      </c>
      <c r="AK25" s="17">
        <v>102.80005057</v>
      </c>
      <c r="AL25" s="17">
        <v>102.10207935</v>
      </c>
      <c r="AM25" s="17">
        <v>101.5</v>
      </c>
      <c r="AN25" s="17">
        <v>102.2</v>
      </c>
      <c r="AP25" s="12">
        <v>645.1430820133216</v>
      </c>
      <c r="AQ25" s="12">
        <v>742.559687397333</v>
      </c>
      <c r="AR25" s="12">
        <v>789.340947703365</v>
      </c>
      <c r="AS25" s="12">
        <v>875.3791110030319</v>
      </c>
      <c r="AT25" s="12">
        <v>1080.2178229777414</v>
      </c>
      <c r="AU25" s="12">
        <v>1261.6944172380022</v>
      </c>
      <c r="AV25" s="12">
        <v>1288.19</v>
      </c>
      <c r="AW25" s="12">
        <v>1360.3286400000002</v>
      </c>
      <c r="AX25" s="12">
        <v>1485.47887488</v>
      </c>
      <c r="AY25" s="12">
        <v>1803.37135410432</v>
      </c>
      <c r="AZ25" s="12">
        <v>2248.804078568087</v>
      </c>
      <c r="BA25" s="12">
        <v>2631.100771924662</v>
      </c>
      <c r="BB25" s="12">
        <v>2888.948647573279</v>
      </c>
      <c r="BC25" s="12">
        <v>3007.3955421237833</v>
      </c>
      <c r="BD25" s="12">
        <v>3022.4325198344027</v>
      </c>
      <c r="BE25" s="12">
        <v>3007.320357235231</v>
      </c>
      <c r="BF25" s="12">
        <v>3034.386240450348</v>
      </c>
      <c r="BG25" s="12">
        <v>3022.2486954885458</v>
      </c>
      <c r="BH25" s="12">
        <v>2985.981711142683</v>
      </c>
      <c r="BI25" s="12">
        <v>3000.9116196983964</v>
      </c>
      <c r="BJ25" s="12">
        <v>3084.9371450499516</v>
      </c>
      <c r="BK25" s="12">
        <f t="shared" si="0"/>
        <v>3131.544375437367</v>
      </c>
      <c r="BL25" s="12">
        <f t="shared" si="1"/>
        <v>3166.8775906254264</v>
      </c>
      <c r="BM25" s="12">
        <f t="shared" si="2"/>
        <v>3289.894950633271</v>
      </c>
      <c r="BN25" s="12">
        <f t="shared" si="3"/>
        <v>3446.9723010092366</v>
      </c>
      <c r="BO25" s="12">
        <f t="shared" si="4"/>
        <v>3403.326737733858</v>
      </c>
      <c r="BP25" s="12">
        <f t="shared" si="5"/>
        <v>3539.4598072432123</v>
      </c>
      <c r="BQ25" s="12">
        <f t="shared" si="6"/>
        <v>3727.0511770271023</v>
      </c>
      <c r="BR25" s="12">
        <f t="shared" si="7"/>
        <v>3809.0463029216985</v>
      </c>
      <c r="BS25" s="12">
        <f t="shared" si="8"/>
        <v>3895.4773889601934</v>
      </c>
      <c r="BT25" s="12">
        <f t="shared" si="9"/>
        <v>3973.782819693171</v>
      </c>
      <c r="BU25" s="12">
        <f t="shared" si="10"/>
        <v>4029.6300781235327</v>
      </c>
      <c r="BV25" s="12">
        <f t="shared" si="11"/>
        <v>4108.67379263954</v>
      </c>
      <c r="BW25" s="12">
        <f t="shared" si="12"/>
        <v>4196.564038175008</v>
      </c>
      <c r="BX25" s="12">
        <f t="shared" si="13"/>
        <v>4293.186251901485</v>
      </c>
      <c r="BY25" s="12">
        <f t="shared" si="14"/>
        <v>4413.397638019013</v>
      </c>
      <c r="BZ25" s="12">
        <f t="shared" si="15"/>
        <v>4506.170758401198</v>
      </c>
      <c r="CA25" s="12">
        <f t="shared" si="16"/>
        <v>4573.763319777216</v>
      </c>
      <c r="CB25" s="12">
        <f t="shared" si="17"/>
        <v>4674.386112812314</v>
      </c>
      <c r="CC25" s="12"/>
      <c r="CD25" s="12">
        <v>434.20039021784805</v>
      </c>
      <c r="CE25" s="12">
        <v>499.7646491407431</v>
      </c>
      <c r="CF25" s="12">
        <v>531.2498220366099</v>
      </c>
      <c r="CG25" s="12">
        <v>589.1560526386004</v>
      </c>
      <c r="CH25" s="12">
        <v>727.0185689560329</v>
      </c>
      <c r="CI25" s="12">
        <v>849.1576885406465</v>
      </c>
      <c r="CJ25" s="12">
        <v>866.99</v>
      </c>
      <c r="CK25" s="12">
        <v>915.5414400000001</v>
      </c>
      <c r="CL25" s="12">
        <v>999.7712524799999</v>
      </c>
      <c r="CM25" s="12">
        <v>1213.72230051072</v>
      </c>
      <c r="CN25" s="12">
        <v>1513.5117087368678</v>
      </c>
      <c r="CO25" s="12">
        <v>1770.8086992221354</v>
      </c>
      <c r="CP25" s="12">
        <v>1944.3479517459048</v>
      </c>
      <c r="CQ25" s="12">
        <v>2024.066217767487</v>
      </c>
      <c r="CR25" s="12">
        <v>2034.1865488563244</v>
      </c>
      <c r="CS25" s="12">
        <v>2024.015616112043</v>
      </c>
      <c r="CT25" s="12">
        <v>2042.2317566570514</v>
      </c>
      <c r="CU25" s="12">
        <v>2034.0628296304228</v>
      </c>
      <c r="CV25" s="12">
        <v>2009.6540756748575</v>
      </c>
      <c r="CW25" s="12">
        <v>2019.7023460532318</v>
      </c>
      <c r="CX25" s="12">
        <v>2076.254011742722</v>
      </c>
      <c r="CY25" s="12">
        <f t="shared" si="18"/>
        <v>2107.6220573521314</v>
      </c>
      <c r="CZ25" s="12">
        <f t="shared" si="19"/>
        <v>2131.4023570252352</v>
      </c>
      <c r="DA25" s="12">
        <f t="shared" si="20"/>
        <v>2214.1966815838805</v>
      </c>
      <c r="DB25" s="12">
        <f t="shared" si="21"/>
        <v>2319.9143878247755</v>
      </c>
      <c r="DC25" s="12">
        <f t="shared" si="22"/>
        <v>2290.5396318461385</v>
      </c>
      <c r="DD25" s="12">
        <f t="shared" si="23"/>
        <v>2382.161217119984</v>
      </c>
      <c r="DE25" s="12">
        <f t="shared" si="24"/>
        <v>2508.415761627343</v>
      </c>
      <c r="DF25" s="12">
        <f t="shared" si="25"/>
        <v>2563.6009083831445</v>
      </c>
      <c r="DG25" s="12">
        <f t="shared" si="26"/>
        <v>2621.7715876187503</v>
      </c>
      <c r="DH25" s="12">
        <f t="shared" si="27"/>
        <v>2674.47346031702</v>
      </c>
      <c r="DI25" s="12">
        <f t="shared" si="28"/>
        <v>2712.0603183011212</v>
      </c>
      <c r="DJ25" s="12">
        <f t="shared" si="29"/>
        <v>2765.259077838327</v>
      </c>
      <c r="DK25" s="12">
        <f t="shared" si="30"/>
        <v>2824.4118146060364</v>
      </c>
      <c r="DL25" s="12">
        <f t="shared" si="31"/>
        <v>2889.441424429679</v>
      </c>
      <c r="DM25" s="12">
        <f t="shared" si="32"/>
        <v>2970.347245504238</v>
      </c>
      <c r="DN25" s="12">
        <f t="shared" si="33"/>
        <v>3032.786301575276</v>
      </c>
      <c r="DO25" s="12">
        <f t="shared" si="34"/>
        <v>3078.278096098905</v>
      </c>
      <c r="DP25" s="12">
        <f t="shared" si="35"/>
        <v>3146.0002142130807</v>
      </c>
    </row>
    <row r="26" spans="1:120" ht="12">
      <c r="A26" t="s">
        <v>14</v>
      </c>
      <c r="C26" s="17">
        <v>107.8</v>
      </c>
      <c r="D26" s="17">
        <v>105.8</v>
      </c>
      <c r="E26" s="17">
        <v>109.9</v>
      </c>
      <c r="F26" s="17">
        <v>121.4</v>
      </c>
      <c r="G26" s="17">
        <v>115.7</v>
      </c>
      <c r="H26" s="17">
        <v>102.6</v>
      </c>
      <c r="I26" s="17">
        <v>107.4</v>
      </c>
      <c r="J26" s="17">
        <v>108.8</v>
      </c>
      <c r="K26" s="17">
        <v>114.4</v>
      </c>
      <c r="L26" s="17">
        <v>127.4</v>
      </c>
      <c r="M26" s="17">
        <v>115.9</v>
      </c>
      <c r="N26" s="17">
        <v>110.1</v>
      </c>
      <c r="O26" s="17">
        <v>101.9</v>
      </c>
      <c r="P26" s="17">
        <v>100.3</v>
      </c>
      <c r="Q26" s="17">
        <v>97.6</v>
      </c>
      <c r="R26" s="17">
        <v>100.9</v>
      </c>
      <c r="S26" s="17">
        <v>100</v>
      </c>
      <c r="T26" s="17">
        <v>99.1</v>
      </c>
      <c r="U26" s="17">
        <v>101.8</v>
      </c>
      <c r="V26" s="17">
        <v>104.3</v>
      </c>
      <c r="W26" s="17">
        <v>100.99090000000001</v>
      </c>
      <c r="X26" s="17">
        <v>101.4256</v>
      </c>
      <c r="Y26" s="17">
        <v>105.341</v>
      </c>
      <c r="Z26" s="17">
        <v>106.04914</v>
      </c>
      <c r="AA26" s="17">
        <v>98.8825</v>
      </c>
      <c r="AB26" s="17">
        <v>103</v>
      </c>
      <c r="AC26" s="17">
        <v>105.4</v>
      </c>
      <c r="AD26" s="17">
        <v>102.2</v>
      </c>
      <c r="AE26" s="17">
        <v>102.36668901</v>
      </c>
      <c r="AF26" s="17">
        <v>101.67080195</v>
      </c>
      <c r="AG26" s="17">
        <v>101.25895998</v>
      </c>
      <c r="AH26" s="17">
        <v>101.83340677</v>
      </c>
      <c r="AI26" s="17">
        <v>101.29414577</v>
      </c>
      <c r="AJ26" s="17">
        <v>101.95983321</v>
      </c>
      <c r="AK26" s="17">
        <v>102.71348469</v>
      </c>
      <c r="AL26" s="17">
        <v>102.51487359</v>
      </c>
      <c r="AM26" s="17">
        <v>101.1</v>
      </c>
      <c r="AN26" s="17">
        <v>102.1</v>
      </c>
      <c r="AP26" s="12">
        <v>673.9452785551447</v>
      </c>
      <c r="AQ26" s="12">
        <v>726.513010282446</v>
      </c>
      <c r="AR26" s="12">
        <v>768.6507648788278</v>
      </c>
      <c r="AS26" s="12">
        <v>844.7471906018317</v>
      </c>
      <c r="AT26" s="12">
        <v>1025.5230893906237</v>
      </c>
      <c r="AU26" s="12">
        <v>1186.5302144249515</v>
      </c>
      <c r="AV26" s="12">
        <v>1217.38</v>
      </c>
      <c r="AW26" s="12">
        <v>1307.4661200000003</v>
      </c>
      <c r="AX26" s="12">
        <v>1422.5231385600002</v>
      </c>
      <c r="AY26" s="12">
        <v>1627.3664705126403</v>
      </c>
      <c r="AZ26" s="12">
        <v>2073.264883433104</v>
      </c>
      <c r="BA26" s="12">
        <v>2402.9139998989676</v>
      </c>
      <c r="BB26" s="12">
        <v>2645.6083138887634</v>
      </c>
      <c r="BC26" s="12">
        <v>2695.87487185265</v>
      </c>
      <c r="BD26" s="12">
        <v>2703.9624964682075</v>
      </c>
      <c r="BE26" s="12">
        <v>2639.067396552971</v>
      </c>
      <c r="BF26" s="12">
        <v>2662.819003121948</v>
      </c>
      <c r="BG26" s="12">
        <v>2662.819003121948</v>
      </c>
      <c r="BH26" s="12">
        <v>2638.85363209385</v>
      </c>
      <c r="BI26" s="12">
        <v>2686.3529974715393</v>
      </c>
      <c r="BJ26" s="12">
        <v>2801.8661763628156</v>
      </c>
      <c r="BK26" s="12">
        <f t="shared" si="0"/>
        <v>2829.629868304395</v>
      </c>
      <c r="BL26" s="12">
        <f t="shared" si="1"/>
        <v>2869.969071706943</v>
      </c>
      <c r="BM26" s="12">
        <f t="shared" si="2"/>
        <v>3023.2541198268104</v>
      </c>
      <c r="BN26" s="12">
        <f t="shared" si="3"/>
        <v>3206.1349940909017</v>
      </c>
      <c r="BO26" s="12">
        <f t="shared" si="4"/>
        <v>3170.3064355319357</v>
      </c>
      <c r="BP26" s="12">
        <f t="shared" si="5"/>
        <v>3265.415628597894</v>
      </c>
      <c r="BQ26" s="12">
        <f t="shared" si="6"/>
        <v>3441.74807254218</v>
      </c>
      <c r="BR26" s="12">
        <f t="shared" si="7"/>
        <v>3517.4665301381083</v>
      </c>
      <c r="BS26" s="12">
        <f t="shared" si="8"/>
        <v>3600.7140239373157</v>
      </c>
      <c r="BT26" s="12">
        <f t="shared" si="9"/>
        <v>3660.874824063184</v>
      </c>
      <c r="BU26" s="12">
        <f t="shared" si="10"/>
        <v>3706.9637730160352</v>
      </c>
      <c r="BV26" s="12">
        <f t="shared" si="11"/>
        <v>3774.927497791958</v>
      </c>
      <c r="BW26" s="12">
        <f t="shared" si="12"/>
        <v>3823.7805623251998</v>
      </c>
      <c r="BX26" s="12">
        <f t="shared" si="13"/>
        <v>3898.7202836631736</v>
      </c>
      <c r="BY26" s="12">
        <f t="shared" si="14"/>
        <v>4004.511461666299</v>
      </c>
      <c r="BZ26" s="12">
        <f t="shared" si="15"/>
        <v>4105.219862824268</v>
      </c>
      <c r="CA26" s="12">
        <f t="shared" si="16"/>
        <v>4150.377281315335</v>
      </c>
      <c r="CB26" s="12">
        <f t="shared" si="17"/>
        <v>4237.535204222956</v>
      </c>
      <c r="CC26" s="12"/>
      <c r="CD26" s="12">
        <v>443.4028252525568</v>
      </c>
      <c r="CE26" s="12">
        <v>477.98824562225616</v>
      </c>
      <c r="CF26" s="12">
        <v>505.711563868347</v>
      </c>
      <c r="CG26" s="12">
        <v>555.7770086913133</v>
      </c>
      <c r="CH26" s="12">
        <v>674.7132885512544</v>
      </c>
      <c r="CI26" s="12">
        <v>780.6432748538014</v>
      </c>
      <c r="CJ26" s="12">
        <v>800.94</v>
      </c>
      <c r="CK26" s="12">
        <v>860.2095600000001</v>
      </c>
      <c r="CL26" s="12">
        <v>935.90800128</v>
      </c>
      <c r="CM26" s="12">
        <v>1070.6787534643202</v>
      </c>
      <c r="CN26" s="12">
        <v>1364.0447319135442</v>
      </c>
      <c r="CO26" s="12">
        <v>1580.9278442877976</v>
      </c>
      <c r="CP26" s="12">
        <v>1740.601556560865</v>
      </c>
      <c r="CQ26" s="12">
        <v>1773.6729861355216</v>
      </c>
      <c r="CR26" s="12">
        <v>1778.994005093928</v>
      </c>
      <c r="CS26" s="12">
        <v>1736.2981489716738</v>
      </c>
      <c r="CT26" s="12">
        <v>1751.924832312419</v>
      </c>
      <c r="CU26" s="12">
        <v>1751.924832312419</v>
      </c>
      <c r="CV26" s="12">
        <v>1736.1575088216073</v>
      </c>
      <c r="CW26" s="12">
        <v>1767.408343980396</v>
      </c>
      <c r="CX26" s="12">
        <v>1843.4069027715532</v>
      </c>
      <c r="CY26" s="12">
        <f t="shared" si="18"/>
        <v>1861.673221771117</v>
      </c>
      <c r="CZ26" s="12">
        <f t="shared" si="19"/>
        <v>1888.213235220686</v>
      </c>
      <c r="DA26" s="12">
        <f t="shared" si="20"/>
        <v>1989.062704113823</v>
      </c>
      <c r="DB26" s="12">
        <f t="shared" si="21"/>
        <v>2109.383891773454</v>
      </c>
      <c r="DC26" s="12">
        <f t="shared" si="22"/>
        <v>2085.8115267828853</v>
      </c>
      <c r="DD26" s="12">
        <f t="shared" si="23"/>
        <v>2148.385872586372</v>
      </c>
      <c r="DE26" s="12">
        <f t="shared" si="24"/>
        <v>2264.3987097060362</v>
      </c>
      <c r="DF26" s="12">
        <f t="shared" si="25"/>
        <v>2314.215481319569</v>
      </c>
      <c r="DG26" s="12">
        <f t="shared" si="26"/>
        <v>2368.985764783678</v>
      </c>
      <c r="DH26" s="12">
        <f t="shared" si="27"/>
        <v>2408.566825136906</v>
      </c>
      <c r="DI26" s="12">
        <f t="shared" si="28"/>
        <v>2438.8897175569364</v>
      </c>
      <c r="DJ26" s="12">
        <f t="shared" si="29"/>
        <v>2483.604486751459</v>
      </c>
      <c r="DK26" s="12">
        <f t="shared" si="30"/>
        <v>2515.745949160283</v>
      </c>
      <c r="DL26" s="12">
        <f t="shared" si="31"/>
        <v>2565.050373751156</v>
      </c>
      <c r="DM26" s="12">
        <f t="shared" si="32"/>
        <v>2634.6526229336814</v>
      </c>
      <c r="DN26" s="12">
        <f t="shared" si="33"/>
        <v>2700.910805936083</v>
      </c>
      <c r="DO26" s="12">
        <f t="shared" si="34"/>
        <v>2730.6208248013795</v>
      </c>
      <c r="DP26" s="12">
        <f t="shared" si="35"/>
        <v>2787.9638621222084</v>
      </c>
    </row>
    <row r="27" spans="1:120" ht="12">
      <c r="A27" t="s">
        <v>15</v>
      </c>
      <c r="C27" s="17">
        <v>114</v>
      </c>
      <c r="D27" s="17">
        <v>106.9</v>
      </c>
      <c r="E27" s="17">
        <v>110.6</v>
      </c>
      <c r="F27" s="17">
        <v>127</v>
      </c>
      <c r="G27" s="17">
        <v>118.8</v>
      </c>
      <c r="H27" s="17">
        <v>100.1</v>
      </c>
      <c r="I27" s="17">
        <v>104.6</v>
      </c>
      <c r="J27" s="17">
        <v>108</v>
      </c>
      <c r="K27" s="17">
        <v>116.8</v>
      </c>
      <c r="L27" s="17">
        <v>125.1</v>
      </c>
      <c r="M27" s="17">
        <v>116.4</v>
      </c>
      <c r="N27" s="17">
        <v>106.9</v>
      </c>
      <c r="O27" s="17">
        <v>102.5</v>
      </c>
      <c r="P27" s="17">
        <v>100</v>
      </c>
      <c r="Q27" s="17">
        <v>98.7</v>
      </c>
      <c r="R27" s="17">
        <v>103.2</v>
      </c>
      <c r="S27" s="17">
        <v>98.3</v>
      </c>
      <c r="T27" s="17">
        <v>99.2</v>
      </c>
      <c r="U27" s="17">
        <v>100.7</v>
      </c>
      <c r="V27" s="17">
        <v>103.8</v>
      </c>
      <c r="W27" s="17">
        <v>101.8615</v>
      </c>
      <c r="X27" s="17">
        <v>101.1478</v>
      </c>
      <c r="Y27" s="17">
        <v>105.0938</v>
      </c>
      <c r="Z27" s="17">
        <v>104.45206</v>
      </c>
      <c r="AA27" s="17">
        <v>98.2997</v>
      </c>
      <c r="AB27" s="17">
        <v>103.1</v>
      </c>
      <c r="AC27" s="17">
        <v>105.2</v>
      </c>
      <c r="AD27" s="17">
        <v>102.4</v>
      </c>
      <c r="AE27" s="17">
        <v>102.55075285</v>
      </c>
      <c r="AF27" s="17">
        <v>102.06824755</v>
      </c>
      <c r="AG27" s="17">
        <v>101.73033176</v>
      </c>
      <c r="AH27" s="17">
        <v>101.76452039</v>
      </c>
      <c r="AI27" s="17">
        <v>101.28797009</v>
      </c>
      <c r="AJ27" s="17">
        <v>101.52318267</v>
      </c>
      <c r="AK27" s="17">
        <v>102.61772536</v>
      </c>
      <c r="AL27" s="17">
        <v>102.17869029</v>
      </c>
      <c r="AM27" s="17">
        <v>100.8</v>
      </c>
      <c r="AN27" s="17">
        <v>101.9</v>
      </c>
      <c r="AP27" s="12">
        <v>683.8335947416568</v>
      </c>
      <c r="AQ27" s="12">
        <v>779.5702980054887</v>
      </c>
      <c r="AR27" s="12">
        <v>833.3606485678674</v>
      </c>
      <c r="AS27" s="12">
        <v>921.6968773160614</v>
      </c>
      <c r="AT27" s="12">
        <v>1170.555034191398</v>
      </c>
      <c r="AU27" s="12">
        <v>1390.6193806193808</v>
      </c>
      <c r="AV27" s="12">
        <v>1392.01</v>
      </c>
      <c r="AW27" s="12">
        <v>1456.0424600000001</v>
      </c>
      <c r="AX27" s="12">
        <v>1572.5258568</v>
      </c>
      <c r="AY27" s="12">
        <v>1836.7102007423998</v>
      </c>
      <c r="AZ27" s="12">
        <v>2297.724461128742</v>
      </c>
      <c r="BA27" s="12">
        <v>2674.551272753856</v>
      </c>
      <c r="BB27" s="12">
        <v>2859.095310573872</v>
      </c>
      <c r="BC27" s="12">
        <v>2930.572693338219</v>
      </c>
      <c r="BD27" s="12">
        <v>2930.572693338219</v>
      </c>
      <c r="BE27" s="12">
        <v>2892.4752483248217</v>
      </c>
      <c r="BF27" s="12">
        <v>2985.034456271216</v>
      </c>
      <c r="BG27" s="12">
        <v>2934.288870514605</v>
      </c>
      <c r="BH27" s="12">
        <v>2910.8145595504884</v>
      </c>
      <c r="BI27" s="12">
        <v>2931.1902614673418</v>
      </c>
      <c r="BJ27" s="12">
        <v>3042.5754914031004</v>
      </c>
      <c r="BK27" s="12">
        <f t="shared" si="0"/>
        <v>3099.213034175569</v>
      </c>
      <c r="BL27" s="12">
        <f t="shared" si="1"/>
        <v>3134.785801381837</v>
      </c>
      <c r="BM27" s="12">
        <f t="shared" si="2"/>
        <v>3294.4655205326244</v>
      </c>
      <c r="BN27" s="12">
        <f t="shared" si="3"/>
        <v>3441.137102186049</v>
      </c>
      <c r="BO27" s="12">
        <f t="shared" si="4"/>
        <v>3382.6274480375796</v>
      </c>
      <c r="BP27" s="12">
        <f t="shared" si="5"/>
        <v>3487.4888989267442</v>
      </c>
      <c r="BQ27" s="12">
        <f t="shared" si="6"/>
        <v>3668.8383216709353</v>
      </c>
      <c r="BR27" s="12">
        <f t="shared" si="7"/>
        <v>3756.8904413910377</v>
      </c>
      <c r="BS27" s="12">
        <f t="shared" si="8"/>
        <v>3852.719431396197</v>
      </c>
      <c r="BT27" s="12">
        <f t="shared" si="9"/>
        <v>3932.4032066444224</v>
      </c>
      <c r="BU27" s="12">
        <f t="shared" si="10"/>
        <v>4000.446828260249</v>
      </c>
      <c r="BV27" s="12">
        <f t="shared" si="11"/>
        <v>4071.0355282360088</v>
      </c>
      <c r="BW27" s="12">
        <f t="shared" si="12"/>
        <v>4123.469248192962</v>
      </c>
      <c r="BX27" s="12">
        <f t="shared" si="13"/>
        <v>4186.277217184217</v>
      </c>
      <c r="BY27" s="12">
        <f t="shared" si="14"/>
        <v>4295.862457538351</v>
      </c>
      <c r="BZ27" s="12">
        <f t="shared" si="15"/>
        <v>4389.455995772494</v>
      </c>
      <c r="CA27" s="12">
        <f t="shared" si="16"/>
        <v>4424.5716437386745</v>
      </c>
      <c r="CB27" s="12">
        <f t="shared" si="17"/>
        <v>4508.63850496971</v>
      </c>
      <c r="CC27" s="12"/>
      <c r="CD27" s="12">
        <v>478.14952078932583</v>
      </c>
      <c r="CE27" s="12">
        <v>545.0904536998314</v>
      </c>
      <c r="CF27" s="12">
        <v>582.7016950051197</v>
      </c>
      <c r="CG27" s="12">
        <v>644.4680746756625</v>
      </c>
      <c r="CH27" s="12">
        <v>818.4744548380912</v>
      </c>
      <c r="CI27" s="12">
        <v>972.3476523476525</v>
      </c>
      <c r="CJ27" s="12">
        <v>973.32</v>
      </c>
      <c r="CK27" s="12">
        <v>1018.0927200000001</v>
      </c>
      <c r="CL27" s="12">
        <v>1099.5401376</v>
      </c>
      <c r="CM27" s="12">
        <v>1284.2628807168</v>
      </c>
      <c r="CN27" s="12">
        <v>1606.6128637767167</v>
      </c>
      <c r="CO27" s="12">
        <v>1870.0973734360985</v>
      </c>
      <c r="CP27" s="12">
        <v>1999.1340922031893</v>
      </c>
      <c r="CQ27" s="12">
        <v>2049.1124445082687</v>
      </c>
      <c r="CR27" s="12">
        <v>2049.1124445082687</v>
      </c>
      <c r="CS27" s="12">
        <v>2022.4739827296612</v>
      </c>
      <c r="CT27" s="12">
        <v>2087.1931501770105</v>
      </c>
      <c r="CU27" s="12">
        <v>2051.710866624001</v>
      </c>
      <c r="CV27" s="12">
        <v>2035.2971796910092</v>
      </c>
      <c r="CW27" s="12">
        <v>2049.544259948846</v>
      </c>
      <c r="CX27" s="12">
        <v>2127.4269418269023</v>
      </c>
      <c r="CY27" s="12">
        <f t="shared" si="18"/>
        <v>2167.02899434901</v>
      </c>
      <c r="CZ27" s="12">
        <f t="shared" si="19"/>
        <v>2191.9021531461485</v>
      </c>
      <c r="DA27" s="12">
        <f t="shared" si="20"/>
        <v>2303.553265023107</v>
      </c>
      <c r="DB27" s="12">
        <f t="shared" si="21"/>
        <v>2406.108838513895</v>
      </c>
      <c r="DC27" s="12">
        <f t="shared" si="22"/>
        <v>2365.1977699326435</v>
      </c>
      <c r="DD27" s="12">
        <f t="shared" si="23"/>
        <v>2438.5189008005555</v>
      </c>
      <c r="DE27" s="12">
        <f t="shared" si="24"/>
        <v>2565.3218836421843</v>
      </c>
      <c r="DF27" s="12">
        <f t="shared" si="25"/>
        <v>2626.8896088495967</v>
      </c>
      <c r="DG27" s="12">
        <f t="shared" si="26"/>
        <v>2693.8950704136814</v>
      </c>
      <c r="DH27" s="12">
        <f t="shared" si="27"/>
        <v>2749.6114892070827</v>
      </c>
      <c r="DI27" s="12">
        <f t="shared" si="28"/>
        <v>2797.1888900814415</v>
      </c>
      <c r="DJ27" s="12">
        <f t="shared" si="29"/>
        <v>2846.545858393743</v>
      </c>
      <c r="DK27" s="12">
        <f t="shared" si="30"/>
        <v>2883.2085176479886</v>
      </c>
      <c r="DL27" s="12">
        <f t="shared" si="31"/>
        <v>2927.125050128767</v>
      </c>
      <c r="DM27" s="12">
        <f t="shared" si="32"/>
        <v>3003.7491448849005</v>
      </c>
      <c r="DN27" s="12">
        <f t="shared" si="33"/>
        <v>3069.191535840466</v>
      </c>
      <c r="DO27" s="12">
        <f t="shared" si="34"/>
        <v>3093.7450681271894</v>
      </c>
      <c r="DP27" s="12">
        <f t="shared" si="35"/>
        <v>3152.5262244216065</v>
      </c>
    </row>
    <row r="28" spans="1:120" ht="12">
      <c r="A28" t="s">
        <v>16</v>
      </c>
      <c r="C28" s="17">
        <v>108.8</v>
      </c>
      <c r="D28" s="17">
        <v>106</v>
      </c>
      <c r="E28" s="17">
        <v>107.9</v>
      </c>
      <c r="F28" s="17">
        <v>123.7</v>
      </c>
      <c r="G28" s="17">
        <v>117.2</v>
      </c>
      <c r="H28" s="17">
        <v>101.5</v>
      </c>
      <c r="I28" s="17">
        <v>104.4</v>
      </c>
      <c r="J28" s="17">
        <v>107.5</v>
      </c>
      <c r="K28" s="17">
        <v>115.8</v>
      </c>
      <c r="L28" s="17">
        <v>126.9</v>
      </c>
      <c r="M28" s="17">
        <v>116.9</v>
      </c>
      <c r="N28" s="17">
        <v>108.1</v>
      </c>
      <c r="O28" s="17">
        <v>103</v>
      </c>
      <c r="P28" s="17">
        <v>101</v>
      </c>
      <c r="Q28" s="17">
        <v>99.1</v>
      </c>
      <c r="R28" s="17">
        <v>102.1</v>
      </c>
      <c r="S28" s="17">
        <v>99.8</v>
      </c>
      <c r="T28" s="17">
        <v>100.2</v>
      </c>
      <c r="U28" s="17">
        <v>100.9</v>
      </c>
      <c r="V28" s="17">
        <v>103.3</v>
      </c>
      <c r="W28" s="17">
        <v>101.48780000000001</v>
      </c>
      <c r="X28" s="17">
        <v>100.9418</v>
      </c>
      <c r="Y28" s="17">
        <v>104.3647</v>
      </c>
      <c r="Z28" s="17">
        <v>105.89231</v>
      </c>
      <c r="AA28" s="17">
        <v>99.4147</v>
      </c>
      <c r="AB28" s="17">
        <v>102.9</v>
      </c>
      <c r="AC28" s="17">
        <v>105.1</v>
      </c>
      <c r="AD28" s="17">
        <v>102.6</v>
      </c>
      <c r="AE28" s="17">
        <v>102.36299049</v>
      </c>
      <c r="AF28" s="17">
        <v>102.40826329</v>
      </c>
      <c r="AG28" s="17">
        <v>101.50592489</v>
      </c>
      <c r="AH28" s="17">
        <v>101.97237317</v>
      </c>
      <c r="AI28" s="17">
        <v>102.03590507</v>
      </c>
      <c r="AJ28" s="17">
        <v>102.06996795</v>
      </c>
      <c r="AK28" s="17">
        <v>102.86333522</v>
      </c>
      <c r="AL28" s="17">
        <v>102.39378503</v>
      </c>
      <c r="AM28" s="17">
        <v>100.9</v>
      </c>
      <c r="AN28" s="17">
        <v>102</v>
      </c>
      <c r="AP28" s="12">
        <v>703.0515968963471</v>
      </c>
      <c r="AQ28" s="12">
        <v>764.9201374232256</v>
      </c>
      <c r="AR28" s="12">
        <v>810.8153456686191</v>
      </c>
      <c r="AS28" s="12">
        <v>874.86975797644</v>
      </c>
      <c r="AT28" s="12">
        <v>1082.2138906168564</v>
      </c>
      <c r="AU28" s="12">
        <v>1268.3546798029558</v>
      </c>
      <c r="AV28" s="12">
        <v>1287.38</v>
      </c>
      <c r="AW28" s="12">
        <v>1344.0247200000001</v>
      </c>
      <c r="AX28" s="12">
        <v>1444.8265740000002</v>
      </c>
      <c r="AY28" s="12">
        <v>1673.1091726920004</v>
      </c>
      <c r="AZ28" s="12">
        <v>2123.1755401461487</v>
      </c>
      <c r="BA28" s="12">
        <v>2481.9922064308475</v>
      </c>
      <c r="BB28" s="12">
        <v>2683.033575151746</v>
      </c>
      <c r="BC28" s="12">
        <v>2763.5245824062986</v>
      </c>
      <c r="BD28" s="12">
        <v>2791.1598282303617</v>
      </c>
      <c r="BE28" s="12">
        <v>2766.039389776288</v>
      </c>
      <c r="BF28" s="12">
        <v>2824.12621696159</v>
      </c>
      <c r="BG28" s="12">
        <v>2818.4779645276667</v>
      </c>
      <c r="BH28" s="12">
        <v>2824.114920456722</v>
      </c>
      <c r="BI28" s="12">
        <v>2849.5319547408326</v>
      </c>
      <c r="BJ28" s="12">
        <v>2943.56650924728</v>
      </c>
      <c r="BK28" s="12">
        <f t="shared" si="0"/>
        <v>2987.3608917718616</v>
      </c>
      <c r="BL28" s="12">
        <f t="shared" si="1"/>
        <v>3015.495856650569</v>
      </c>
      <c r="BM28" s="12">
        <f t="shared" si="2"/>
        <v>3147.113204305796</v>
      </c>
      <c r="BN28" s="12">
        <f t="shared" si="3"/>
        <v>3332.5508703544265</v>
      </c>
      <c r="BO28" s="12">
        <f t="shared" si="4"/>
        <v>3313.045450110242</v>
      </c>
      <c r="BP28" s="12">
        <f t="shared" si="5"/>
        <v>3409.1237681634398</v>
      </c>
      <c r="BQ28" s="12">
        <f t="shared" si="6"/>
        <v>3582.989080339775</v>
      </c>
      <c r="BR28" s="12">
        <f t="shared" si="7"/>
        <v>3676.146796428609</v>
      </c>
      <c r="BS28" s="12">
        <f t="shared" si="8"/>
        <v>3763.0137956266562</v>
      </c>
      <c r="BT28" s="12">
        <f t="shared" si="9"/>
        <v>3853.637075464368</v>
      </c>
      <c r="BU28" s="12">
        <f t="shared" si="10"/>
        <v>3911.6699553540543</v>
      </c>
      <c r="BV28" s="12">
        <f t="shared" si="11"/>
        <v>3988.822684052409</v>
      </c>
      <c r="BW28" s="12">
        <f t="shared" si="12"/>
        <v>4070.031327310342</v>
      </c>
      <c r="BX28" s="12">
        <f t="shared" si="13"/>
        <v>4154.279671340626</v>
      </c>
      <c r="BY28" s="12">
        <f t="shared" si="14"/>
        <v>4273.230624307423</v>
      </c>
      <c r="BZ28" s="12">
        <f t="shared" si="15"/>
        <v>4375.52257928947</v>
      </c>
      <c r="CA28" s="12">
        <f t="shared" si="16"/>
        <v>4414.902282503075</v>
      </c>
      <c r="CB28" s="12">
        <f t="shared" si="17"/>
        <v>4503.200328153137</v>
      </c>
      <c r="CC28" s="12"/>
      <c r="CD28" s="12">
        <v>449.83113017409084</v>
      </c>
      <c r="CE28" s="12">
        <v>489.4162696294108</v>
      </c>
      <c r="CF28" s="12">
        <v>518.7812458071754</v>
      </c>
      <c r="CG28" s="12">
        <v>559.7649642259423</v>
      </c>
      <c r="CH28" s="12">
        <v>692.4292607474907</v>
      </c>
      <c r="CI28" s="12">
        <v>811.5270935960592</v>
      </c>
      <c r="CJ28" s="12">
        <v>823.7</v>
      </c>
      <c r="CK28" s="12">
        <v>859.9428</v>
      </c>
      <c r="CL28" s="12">
        <v>924.4385100000001</v>
      </c>
      <c r="CM28" s="12">
        <v>1070.4997945800003</v>
      </c>
      <c r="CN28" s="12">
        <v>1358.4642393220204</v>
      </c>
      <c r="CO28" s="12">
        <v>1588.0446957674417</v>
      </c>
      <c r="CP28" s="12">
        <v>1716.6763161246042</v>
      </c>
      <c r="CQ28" s="12">
        <v>1768.1766056083425</v>
      </c>
      <c r="CR28" s="12">
        <v>1785.8583716644262</v>
      </c>
      <c r="CS28" s="12">
        <v>1769.785646319446</v>
      </c>
      <c r="CT28" s="12">
        <v>1806.9511448921544</v>
      </c>
      <c r="CU28" s="12">
        <v>1803.33724260237</v>
      </c>
      <c r="CV28" s="12">
        <v>1806.9439170875746</v>
      </c>
      <c r="CW28" s="12">
        <v>1823.206412341363</v>
      </c>
      <c r="CX28" s="12">
        <v>1883.3722239486278</v>
      </c>
      <c r="CY28" s="12">
        <f t="shared" si="18"/>
        <v>1911.3930358965358</v>
      </c>
      <c r="CZ28" s="12">
        <f t="shared" si="19"/>
        <v>1929.3945355086094</v>
      </c>
      <c r="DA28" s="12">
        <f t="shared" si="20"/>
        <v>2013.6068187999535</v>
      </c>
      <c r="DB28" s="12">
        <f t="shared" si="21"/>
        <v>2132.2547747447848</v>
      </c>
      <c r="DC28" s="12">
        <f t="shared" si="22"/>
        <v>2119.7746875482035</v>
      </c>
      <c r="DD28" s="12">
        <f t="shared" si="23"/>
        <v>2181.2481534871017</v>
      </c>
      <c r="DE28" s="12">
        <f t="shared" si="24"/>
        <v>2292.4918093149436</v>
      </c>
      <c r="DF28" s="12">
        <f t="shared" si="25"/>
        <v>2352.096596357132</v>
      </c>
      <c r="DG28" s="12">
        <f t="shared" si="26"/>
        <v>2407.6764152446644</v>
      </c>
      <c r="DH28" s="12">
        <f t="shared" si="27"/>
        <v>2465.6596024949895</v>
      </c>
      <c r="DI28" s="12">
        <f t="shared" si="28"/>
        <v>2502.7905841516367</v>
      </c>
      <c r="DJ28" s="12">
        <f t="shared" si="29"/>
        <v>2552.15495413473</v>
      </c>
      <c r="DK28" s="12">
        <f t="shared" si="30"/>
        <v>2604.114406240215</v>
      </c>
      <c r="DL28" s="12">
        <f t="shared" si="31"/>
        <v>2658.0187398307203</v>
      </c>
      <c r="DM28" s="12">
        <f t="shared" si="32"/>
        <v>2734.1267265624933</v>
      </c>
      <c r="DN28" s="12">
        <f t="shared" si="33"/>
        <v>2799.5758428441754</v>
      </c>
      <c r="DO28" s="12">
        <f t="shared" si="34"/>
        <v>2824.7720254297733</v>
      </c>
      <c r="DP28" s="12">
        <f t="shared" si="35"/>
        <v>2881.267465938369</v>
      </c>
    </row>
    <row r="29" spans="1:120" ht="12">
      <c r="A29" t="s">
        <v>17</v>
      </c>
      <c r="C29" s="17">
        <v>108.8</v>
      </c>
      <c r="D29" s="17">
        <v>105</v>
      </c>
      <c r="E29" s="17">
        <v>109.2</v>
      </c>
      <c r="F29" s="17">
        <v>120.6</v>
      </c>
      <c r="G29" s="17">
        <v>115.7</v>
      </c>
      <c r="H29" s="17">
        <v>102.6</v>
      </c>
      <c r="I29" s="17">
        <v>106.2</v>
      </c>
      <c r="J29" s="17">
        <v>108.6</v>
      </c>
      <c r="K29" s="17">
        <v>114.6</v>
      </c>
      <c r="L29" s="17">
        <v>125.4</v>
      </c>
      <c r="M29" s="17">
        <v>116.8</v>
      </c>
      <c r="N29" s="17">
        <v>110.5</v>
      </c>
      <c r="O29" s="17">
        <v>103.2</v>
      </c>
      <c r="P29" s="17">
        <v>99.7</v>
      </c>
      <c r="Q29" s="17">
        <v>100</v>
      </c>
      <c r="R29" s="17">
        <v>101.2</v>
      </c>
      <c r="S29" s="17">
        <v>101.1</v>
      </c>
      <c r="T29" s="17">
        <v>98.7</v>
      </c>
      <c r="U29" s="17">
        <v>100.7</v>
      </c>
      <c r="V29" s="17">
        <v>102.8</v>
      </c>
      <c r="W29" s="17">
        <v>101.08940000000001</v>
      </c>
      <c r="X29" s="17">
        <v>101.0169</v>
      </c>
      <c r="Y29" s="17">
        <v>103.8248</v>
      </c>
      <c r="Z29" s="17">
        <v>104.72818</v>
      </c>
      <c r="AA29" s="17">
        <v>99.9424</v>
      </c>
      <c r="AB29" s="17">
        <v>102.6</v>
      </c>
      <c r="AC29" s="17">
        <v>104.7</v>
      </c>
      <c r="AD29" s="17">
        <v>102.1</v>
      </c>
      <c r="AE29" s="17">
        <v>102.10925888</v>
      </c>
      <c r="AF29" s="17">
        <v>102.07398575</v>
      </c>
      <c r="AG29" s="17">
        <v>101.36646419</v>
      </c>
      <c r="AH29" s="17">
        <v>102.19112174</v>
      </c>
      <c r="AI29" s="17">
        <v>101.5710923</v>
      </c>
      <c r="AJ29" s="17">
        <v>102.3823452</v>
      </c>
      <c r="AK29" s="17">
        <v>103.05886706</v>
      </c>
      <c r="AL29" s="17">
        <v>102.52868342</v>
      </c>
      <c r="AM29" s="17">
        <v>101.3</v>
      </c>
      <c r="AN29" s="17">
        <v>101.5</v>
      </c>
      <c r="AP29" s="12">
        <v>693.6651322834571</v>
      </c>
      <c r="AQ29" s="12">
        <v>754.7076639244013</v>
      </c>
      <c r="AR29" s="12">
        <v>792.4430471206214</v>
      </c>
      <c r="AS29" s="12">
        <v>865.3478074557187</v>
      </c>
      <c r="AT29" s="12">
        <v>1043.6094557915967</v>
      </c>
      <c r="AU29" s="12">
        <v>1207.4561403508774</v>
      </c>
      <c r="AV29" s="12">
        <v>1238.85</v>
      </c>
      <c r="AW29" s="12">
        <v>1315.6587</v>
      </c>
      <c r="AX29" s="12">
        <v>1428.8053482</v>
      </c>
      <c r="AY29" s="12">
        <v>1637.4109290371998</v>
      </c>
      <c r="AZ29" s="12">
        <v>2053.3133050126485</v>
      </c>
      <c r="BA29" s="12">
        <v>2398.2699402547732</v>
      </c>
      <c r="BB29" s="12">
        <v>2650.0882839815245</v>
      </c>
      <c r="BC29" s="12">
        <v>2734.8911090689335</v>
      </c>
      <c r="BD29" s="12">
        <v>2726.6864357417267</v>
      </c>
      <c r="BE29" s="12">
        <v>2726.6864357417267</v>
      </c>
      <c r="BF29" s="12">
        <v>2759.406672970628</v>
      </c>
      <c r="BG29" s="12">
        <v>2789.760146373305</v>
      </c>
      <c r="BH29" s="12">
        <v>2753.4932644704522</v>
      </c>
      <c r="BI29" s="12">
        <v>2772.7677173217453</v>
      </c>
      <c r="BJ29" s="12">
        <v>2850.4052134067542</v>
      </c>
      <c r="BK29" s="12">
        <f t="shared" si="0"/>
        <v>2881.4575278016077</v>
      </c>
      <c r="BL29" s="12">
        <f t="shared" si="1"/>
        <v>2910.7590694018227</v>
      </c>
      <c r="BM29" s="12">
        <f t="shared" si="2"/>
        <v>3022.089782288304</v>
      </c>
      <c r="BN29" s="12">
        <f t="shared" si="3"/>
        <v>3164.9796269565027</v>
      </c>
      <c r="BO29" s="12">
        <f t="shared" si="4"/>
        <v>3163.156598691376</v>
      </c>
      <c r="BP29" s="12">
        <f t="shared" si="5"/>
        <v>3245.398670257352</v>
      </c>
      <c r="BQ29" s="12">
        <f t="shared" si="6"/>
        <v>3397.9324077594474</v>
      </c>
      <c r="BR29" s="12">
        <f t="shared" si="7"/>
        <v>3469.2889883223957</v>
      </c>
      <c r="BS29" s="12">
        <f t="shared" si="8"/>
        <v>3542.4652743814477</v>
      </c>
      <c r="BT29" s="12">
        <f t="shared" si="9"/>
        <v>3615.935499370817</v>
      </c>
      <c r="BU29" s="12">
        <f t="shared" si="10"/>
        <v>3665.345963103217</v>
      </c>
      <c r="BV29" s="12">
        <f t="shared" si="11"/>
        <v>3745.658155346984</v>
      </c>
      <c r="BW29" s="12">
        <f t="shared" si="12"/>
        <v>3804.505902209963</v>
      </c>
      <c r="BX29" s="12">
        <f t="shared" si="13"/>
        <v>3895.142365954979</v>
      </c>
      <c r="BY29" s="12">
        <f t="shared" si="14"/>
        <v>4014.2895927272807</v>
      </c>
      <c r="BZ29" s="12">
        <f t="shared" si="15"/>
        <v>4115.79826808936</v>
      </c>
      <c r="CA29" s="12">
        <f t="shared" si="16"/>
        <v>4169.303645574521</v>
      </c>
      <c r="CB29" s="12">
        <f t="shared" si="17"/>
        <v>4231.8432002581385</v>
      </c>
      <c r="CC29" s="12"/>
      <c r="CD29" s="12">
        <v>479.0172504084414</v>
      </c>
      <c r="CE29" s="12">
        <v>521.1707684443842</v>
      </c>
      <c r="CF29" s="12">
        <v>547.2293068666035</v>
      </c>
      <c r="CG29" s="12">
        <v>597.574403098331</v>
      </c>
      <c r="CH29" s="12">
        <v>720.6747301365872</v>
      </c>
      <c r="CI29" s="12">
        <v>833.8206627680313</v>
      </c>
      <c r="CJ29" s="12">
        <v>855.5</v>
      </c>
      <c r="CK29" s="12">
        <v>908.541</v>
      </c>
      <c r="CL29" s="12">
        <v>986.675526</v>
      </c>
      <c r="CM29" s="12">
        <v>1130.7301527959999</v>
      </c>
      <c r="CN29" s="12">
        <v>1417.935611606184</v>
      </c>
      <c r="CO29" s="12">
        <v>1656.1487943560226</v>
      </c>
      <c r="CP29" s="12">
        <v>1830.0444177634051</v>
      </c>
      <c r="CQ29" s="12">
        <v>1888.605839131834</v>
      </c>
      <c r="CR29" s="12">
        <v>1882.9400216144388</v>
      </c>
      <c r="CS29" s="12">
        <v>1882.9400216144388</v>
      </c>
      <c r="CT29" s="12">
        <v>1905.5353018738122</v>
      </c>
      <c r="CU29" s="12">
        <v>1926.4961901944243</v>
      </c>
      <c r="CV29" s="12">
        <v>1901.451739721897</v>
      </c>
      <c r="CW29" s="12">
        <v>1914.76190189995</v>
      </c>
      <c r="CX29" s="12">
        <v>1968.3752351531489</v>
      </c>
      <c r="CY29" s="12">
        <f t="shared" si="18"/>
        <v>1989.8187149649077</v>
      </c>
      <c r="CZ29" s="12">
        <f t="shared" si="19"/>
        <v>2010.053181477386</v>
      </c>
      <c r="DA29" s="12">
        <f t="shared" si="20"/>
        <v>2086.933695562533</v>
      </c>
      <c r="DB29" s="12">
        <f t="shared" si="21"/>
        <v>2185.6076771693815</v>
      </c>
      <c r="DC29" s="12">
        <f t="shared" si="22"/>
        <v>2184.348767147332</v>
      </c>
      <c r="DD29" s="12">
        <f t="shared" si="23"/>
        <v>2241.141835093163</v>
      </c>
      <c r="DE29" s="12">
        <f t="shared" si="24"/>
        <v>2346.4755013425415</v>
      </c>
      <c r="DF29" s="12">
        <f t="shared" si="25"/>
        <v>2395.751486870735</v>
      </c>
      <c r="DG29" s="12">
        <f t="shared" si="26"/>
        <v>2446.284087850288</v>
      </c>
      <c r="DH29" s="12">
        <f t="shared" si="27"/>
        <v>2497.01967123682</v>
      </c>
      <c r="DI29" s="12">
        <f t="shared" si="28"/>
        <v>2531.1405508615267</v>
      </c>
      <c r="DJ29" s="12">
        <f t="shared" si="29"/>
        <v>2586.6009217414094</v>
      </c>
      <c r="DK29" s="12">
        <f t="shared" si="30"/>
        <v>2627.238809654618</v>
      </c>
      <c r="DL29" s="12">
        <f t="shared" si="31"/>
        <v>2689.8287073289616</v>
      </c>
      <c r="DM29" s="12">
        <f t="shared" si="32"/>
        <v>2772.106991627871</v>
      </c>
      <c r="DN29" s="12">
        <f t="shared" si="33"/>
        <v>2842.2048015098258</v>
      </c>
      <c r="DO29" s="12">
        <f t="shared" si="34"/>
        <v>2879.153463929453</v>
      </c>
      <c r="DP29" s="12">
        <f t="shared" si="35"/>
        <v>2922.340765888395</v>
      </c>
    </row>
    <row r="30" spans="1:120" ht="12">
      <c r="A30" t="s">
        <v>18</v>
      </c>
      <c r="C30" s="17">
        <v>106.5</v>
      </c>
      <c r="D30" s="17">
        <v>106.8</v>
      </c>
      <c r="E30" s="17">
        <v>107.8</v>
      </c>
      <c r="F30" s="17">
        <v>121.5</v>
      </c>
      <c r="G30" s="17">
        <v>114.9</v>
      </c>
      <c r="H30" s="17">
        <v>100.5</v>
      </c>
      <c r="I30" s="17">
        <v>105.1</v>
      </c>
      <c r="J30" s="17">
        <v>107.7</v>
      </c>
      <c r="K30" s="17">
        <v>110.6</v>
      </c>
      <c r="L30" s="17">
        <v>127.4</v>
      </c>
      <c r="M30" s="17">
        <v>116.9</v>
      </c>
      <c r="N30" s="17">
        <v>109.5</v>
      </c>
      <c r="O30" s="17">
        <v>102.4</v>
      </c>
      <c r="P30" s="17">
        <v>97.9</v>
      </c>
      <c r="Q30" s="17">
        <v>96.6</v>
      </c>
      <c r="R30" s="17">
        <v>99.1</v>
      </c>
      <c r="S30" s="17">
        <v>100.7</v>
      </c>
      <c r="T30" s="17">
        <v>99.8</v>
      </c>
      <c r="U30" s="17">
        <v>101.7</v>
      </c>
      <c r="V30" s="17">
        <v>105.4</v>
      </c>
      <c r="W30" s="17">
        <v>102.0729</v>
      </c>
      <c r="X30" s="17">
        <v>101.1581</v>
      </c>
      <c r="Y30" s="17">
        <v>105.4161</v>
      </c>
      <c r="Z30" s="17">
        <v>106.48909</v>
      </c>
      <c r="AA30" s="17">
        <v>98.8231</v>
      </c>
      <c r="AB30" s="17">
        <v>103.4</v>
      </c>
      <c r="AC30" s="17">
        <v>105.4</v>
      </c>
      <c r="AD30" s="17">
        <v>102.6</v>
      </c>
      <c r="AE30" s="17">
        <v>102.85546844</v>
      </c>
      <c r="AF30" s="17">
        <v>102.02303544</v>
      </c>
      <c r="AG30" s="17">
        <v>101.33427088</v>
      </c>
      <c r="AH30" s="17">
        <v>101.85896368</v>
      </c>
      <c r="AI30" s="17">
        <v>101.46320287</v>
      </c>
      <c r="AJ30" s="17">
        <v>102.38620378</v>
      </c>
      <c r="AK30" s="17">
        <v>102.94091423</v>
      </c>
      <c r="AL30" s="17">
        <v>102.51768356</v>
      </c>
      <c r="AM30" s="17">
        <v>101</v>
      </c>
      <c r="AN30" s="17">
        <v>101.4</v>
      </c>
      <c r="AP30" s="12">
        <v>717.273876447956</v>
      </c>
      <c r="AQ30" s="12">
        <v>763.8966784170731</v>
      </c>
      <c r="AR30" s="12">
        <v>815.8416525494341</v>
      </c>
      <c r="AS30" s="12">
        <v>879.4773014482898</v>
      </c>
      <c r="AT30" s="12">
        <v>1068.5649212596722</v>
      </c>
      <c r="AU30" s="12">
        <v>1227.7810945273634</v>
      </c>
      <c r="AV30" s="12">
        <v>1233.92</v>
      </c>
      <c r="AW30" s="12">
        <v>1296.8499199999999</v>
      </c>
      <c r="AX30" s="12">
        <v>1396.7073638400002</v>
      </c>
      <c r="AY30" s="12">
        <v>1544.7583444070403</v>
      </c>
      <c r="AZ30" s="12">
        <v>1968.0221307745696</v>
      </c>
      <c r="BA30" s="12">
        <v>2300.617870875472</v>
      </c>
      <c r="BB30" s="12">
        <v>2519.176568608642</v>
      </c>
      <c r="BC30" s="12">
        <v>2579.636806255249</v>
      </c>
      <c r="BD30" s="12">
        <v>2525.464433323889</v>
      </c>
      <c r="BE30" s="12">
        <v>2439.5986425908764</v>
      </c>
      <c r="BF30" s="12">
        <v>2417.6422548075584</v>
      </c>
      <c r="BG30" s="12">
        <v>2434.5657505912113</v>
      </c>
      <c r="BH30" s="12">
        <v>2429.696619090029</v>
      </c>
      <c r="BI30" s="12">
        <v>2471.0014616145595</v>
      </c>
      <c r="BJ30" s="12">
        <v>2604.435540541746</v>
      </c>
      <c r="BK30" s="12">
        <f t="shared" si="0"/>
        <v>2658.422884861636</v>
      </c>
      <c r="BL30" s="12">
        <f t="shared" si="1"/>
        <v>2689.2100802912187</v>
      </c>
      <c r="BM30" s="12">
        <f t="shared" si="2"/>
        <v>2834.8603874498713</v>
      </c>
      <c r="BN30" s="12">
        <f t="shared" si="3"/>
        <v>3018.8170293658422</v>
      </c>
      <c r="BO30" s="12">
        <f t="shared" si="4"/>
        <v>2983.2885717472354</v>
      </c>
      <c r="BP30" s="12">
        <f t="shared" si="5"/>
        <v>3084.7203831866414</v>
      </c>
      <c r="BQ30" s="12">
        <f t="shared" si="6"/>
        <v>3251.29528387872</v>
      </c>
      <c r="BR30" s="12">
        <f t="shared" si="7"/>
        <v>3335.8289612595668</v>
      </c>
      <c r="BS30" s="12">
        <f t="shared" si="8"/>
        <v>3431.0825044607136</v>
      </c>
      <c r="BT30" s="12">
        <f t="shared" si="9"/>
        <v>3500.4945195015935</v>
      </c>
      <c r="BU30" s="12">
        <f t="shared" si="10"/>
        <v>3547.200598531299</v>
      </c>
      <c r="BV30" s="12">
        <f t="shared" si="11"/>
        <v>3613.1417693147387</v>
      </c>
      <c r="BW30" s="12">
        <f t="shared" si="12"/>
        <v>3666.0093633805213</v>
      </c>
      <c r="BX30" s="12">
        <f t="shared" si="13"/>
        <v>3753.4878173846614</v>
      </c>
      <c r="BY30" s="12">
        <f t="shared" si="14"/>
        <v>3863.8746747274436</v>
      </c>
      <c r="BZ30" s="12">
        <f t="shared" si="15"/>
        <v>3961.1548121920596</v>
      </c>
      <c r="CA30" s="12">
        <f t="shared" si="16"/>
        <v>4000.7663603139804</v>
      </c>
      <c r="CB30" s="12">
        <f t="shared" si="17"/>
        <v>4056.777089358376</v>
      </c>
      <c r="CC30" s="12"/>
      <c r="CD30" s="12">
        <v>497.0960479159666</v>
      </c>
      <c r="CE30" s="12">
        <v>529.4072910305044</v>
      </c>
      <c r="CF30" s="12">
        <v>565.4069868205787</v>
      </c>
      <c r="CG30" s="12">
        <v>609.5087317925838</v>
      </c>
      <c r="CH30" s="12">
        <v>740.5531091279893</v>
      </c>
      <c r="CI30" s="12">
        <v>850.8955223880597</v>
      </c>
      <c r="CJ30" s="12">
        <v>855.15</v>
      </c>
      <c r="CK30" s="12">
        <v>898.7626499999999</v>
      </c>
      <c r="CL30" s="12">
        <v>967.9673740500001</v>
      </c>
      <c r="CM30" s="12">
        <v>1070.5719156993</v>
      </c>
      <c r="CN30" s="12">
        <v>1363.9086206009085</v>
      </c>
      <c r="CO30" s="12">
        <v>1594.4091774824622</v>
      </c>
      <c r="CP30" s="12">
        <v>1745.878049343296</v>
      </c>
      <c r="CQ30" s="12">
        <v>1787.779122527535</v>
      </c>
      <c r="CR30" s="12">
        <v>1750.2357609544567</v>
      </c>
      <c r="CS30" s="12">
        <v>1690.7277450820052</v>
      </c>
      <c r="CT30" s="12">
        <v>1675.511195376267</v>
      </c>
      <c r="CU30" s="12">
        <v>1687.239773743901</v>
      </c>
      <c r="CV30" s="12">
        <v>1683.8652941964133</v>
      </c>
      <c r="CW30" s="12">
        <v>1712.491004197752</v>
      </c>
      <c r="CX30" s="12">
        <v>1804.965518424431</v>
      </c>
      <c r="CY30" s="12">
        <f t="shared" si="18"/>
        <v>1842.380648655851</v>
      </c>
      <c r="CZ30" s="12">
        <f t="shared" si="19"/>
        <v>1863.7172589479346</v>
      </c>
      <c r="DA30" s="12">
        <f t="shared" si="20"/>
        <v>1964.6580494098134</v>
      </c>
      <c r="DB30" s="12">
        <f t="shared" si="21"/>
        <v>2092.1464784282607</v>
      </c>
      <c r="DC30" s="12">
        <f t="shared" si="22"/>
        <v>2067.5240065236385</v>
      </c>
      <c r="DD30" s="12">
        <f t="shared" si="23"/>
        <v>2137.8198227454423</v>
      </c>
      <c r="DE30" s="12">
        <f t="shared" si="24"/>
        <v>2253.262093173696</v>
      </c>
      <c r="DF30" s="12">
        <f t="shared" si="25"/>
        <v>2311.846907596212</v>
      </c>
      <c r="DG30" s="12">
        <f t="shared" si="26"/>
        <v>2377.860966423738</v>
      </c>
      <c r="DH30" s="12">
        <f t="shared" si="27"/>
        <v>2425.9659364884164</v>
      </c>
      <c r="DI30" s="12">
        <f t="shared" si="28"/>
        <v>2458.3348935377007</v>
      </c>
      <c r="DJ30" s="12">
        <f t="shared" si="29"/>
        <v>2504.0344463413335</v>
      </c>
      <c r="DK30" s="12">
        <f t="shared" si="30"/>
        <v>2540.673550225989</v>
      </c>
      <c r="DL30" s="12">
        <f t="shared" si="31"/>
        <v>2601.299198518942</v>
      </c>
      <c r="DM30" s="12">
        <f t="shared" si="32"/>
        <v>2677.8011768130614</v>
      </c>
      <c r="DN30" s="12">
        <f t="shared" si="33"/>
        <v>2745.21973681117</v>
      </c>
      <c r="DO30" s="12">
        <f t="shared" si="34"/>
        <v>2772.671934179282</v>
      </c>
      <c r="DP30" s="12">
        <f t="shared" si="35"/>
        <v>2811.4893412577917</v>
      </c>
    </row>
    <row r="31" spans="1:120" ht="12">
      <c r="A31" t="s">
        <v>19</v>
      </c>
      <c r="C31" s="17">
        <v>110.3</v>
      </c>
      <c r="D31" s="17">
        <v>106</v>
      </c>
      <c r="E31" s="17">
        <v>108.7</v>
      </c>
      <c r="F31" s="17">
        <v>120.5</v>
      </c>
      <c r="G31" s="17">
        <v>114.1</v>
      </c>
      <c r="H31" s="17">
        <v>103.1</v>
      </c>
      <c r="I31" s="17">
        <v>106.2</v>
      </c>
      <c r="J31" s="17">
        <v>110.5</v>
      </c>
      <c r="K31" s="17">
        <v>118.8</v>
      </c>
      <c r="L31" s="17">
        <v>127</v>
      </c>
      <c r="M31" s="17">
        <v>120.1</v>
      </c>
      <c r="N31" s="17">
        <v>110.2</v>
      </c>
      <c r="O31" s="17">
        <v>102.6</v>
      </c>
      <c r="P31" s="17">
        <v>97.9</v>
      </c>
      <c r="Q31" s="17">
        <v>97.2</v>
      </c>
      <c r="R31" s="17">
        <v>100</v>
      </c>
      <c r="S31" s="17">
        <v>100.4</v>
      </c>
      <c r="T31" s="17">
        <v>99.2</v>
      </c>
      <c r="U31" s="17">
        <v>102.6</v>
      </c>
      <c r="V31" s="17">
        <v>104.5</v>
      </c>
      <c r="W31" s="17">
        <v>102.66680000000001</v>
      </c>
      <c r="X31" s="17">
        <v>101.3884</v>
      </c>
      <c r="Y31" s="17">
        <v>104.6773</v>
      </c>
      <c r="Z31" s="17">
        <v>105.49798</v>
      </c>
      <c r="AA31" s="17">
        <v>99.2922</v>
      </c>
      <c r="AB31" s="17">
        <v>102.8</v>
      </c>
      <c r="AC31" s="17">
        <v>105.5</v>
      </c>
      <c r="AD31" s="17">
        <v>102.8</v>
      </c>
      <c r="AE31" s="17">
        <v>102.72989189</v>
      </c>
      <c r="AF31" s="17">
        <v>101.96260072</v>
      </c>
      <c r="AG31" s="17">
        <v>101.43065465</v>
      </c>
      <c r="AH31" s="17">
        <v>102.14858658</v>
      </c>
      <c r="AI31" s="17">
        <v>101.69493268</v>
      </c>
      <c r="AJ31" s="17">
        <v>101.99480895</v>
      </c>
      <c r="AK31" s="17">
        <v>103.0428503</v>
      </c>
      <c r="AL31" s="17">
        <v>102.45511799</v>
      </c>
      <c r="AM31" s="17">
        <v>100.4</v>
      </c>
      <c r="AN31" s="17">
        <v>102.1</v>
      </c>
      <c r="AP31" s="12">
        <v>709.3679846563663</v>
      </c>
      <c r="AQ31" s="12">
        <v>782.4328870759722</v>
      </c>
      <c r="AR31" s="12">
        <v>829.3788603005305</v>
      </c>
      <c r="AS31" s="12">
        <v>901.5348211466767</v>
      </c>
      <c r="AT31" s="12">
        <v>1086.3494594817453</v>
      </c>
      <c r="AU31" s="12">
        <v>1239.5247332686713</v>
      </c>
      <c r="AV31" s="12">
        <v>1277.95</v>
      </c>
      <c r="AW31" s="12">
        <v>1357.1829</v>
      </c>
      <c r="AX31" s="12">
        <v>1499.6871045</v>
      </c>
      <c r="AY31" s="12">
        <v>1781.6282801460002</v>
      </c>
      <c r="AZ31" s="12">
        <v>2262.66791578542</v>
      </c>
      <c r="BA31" s="12">
        <v>2717.46416685829</v>
      </c>
      <c r="BB31" s="12">
        <v>2994.645511877835</v>
      </c>
      <c r="BC31" s="12">
        <v>3072.5062951866585</v>
      </c>
      <c r="BD31" s="12">
        <v>3007.983662987739</v>
      </c>
      <c r="BE31" s="12">
        <v>2923.7601204240827</v>
      </c>
      <c r="BF31" s="12">
        <v>2923.7601204240827</v>
      </c>
      <c r="BG31" s="12">
        <v>2935.4551609057794</v>
      </c>
      <c r="BH31" s="12">
        <v>2911.9715196185334</v>
      </c>
      <c r="BI31" s="12">
        <v>2987.682779128615</v>
      </c>
      <c r="BJ31" s="12">
        <v>3122.1285041894025</v>
      </c>
      <c r="BK31" s="12">
        <f t="shared" si="0"/>
        <v>3205.389427139126</v>
      </c>
      <c r="BL31" s="12">
        <f t="shared" si="1"/>
        <v>3249.8930539455255</v>
      </c>
      <c r="BM31" s="12">
        <f t="shared" si="2"/>
        <v>3401.9003017577193</v>
      </c>
      <c r="BN31" s="12">
        <f t="shared" si="3"/>
        <v>3588.936099968298</v>
      </c>
      <c r="BO31" s="12">
        <f t="shared" si="4"/>
        <v>3563.533610252722</v>
      </c>
      <c r="BP31" s="12">
        <f t="shared" si="5"/>
        <v>3663.3125513397986</v>
      </c>
      <c r="BQ31" s="12">
        <f t="shared" si="6"/>
        <v>3864.7947416634875</v>
      </c>
      <c r="BR31" s="12">
        <f t="shared" si="7"/>
        <v>3973.0089944300653</v>
      </c>
      <c r="BS31" s="12">
        <f t="shared" si="8"/>
        <v>4081.4678447579827</v>
      </c>
      <c r="BT31" s="12">
        <f t="shared" si="9"/>
        <v>4161.570762065771</v>
      </c>
      <c r="BU31" s="12">
        <f t="shared" si="10"/>
        <v>4221.108467686305</v>
      </c>
      <c r="BV31" s="12">
        <f t="shared" si="11"/>
        <v>4311.802637750256</v>
      </c>
      <c r="BW31" s="12">
        <f t="shared" si="12"/>
        <v>4384.884789754586</v>
      </c>
      <c r="BX31" s="12">
        <f t="shared" si="13"/>
        <v>4472.354863987799</v>
      </c>
      <c r="BY31" s="12">
        <f t="shared" si="14"/>
        <v>4608.441927383717</v>
      </c>
      <c r="BZ31" s="12">
        <f t="shared" si="15"/>
        <v>4721.584614201617</v>
      </c>
      <c r="CA31" s="12">
        <f t="shared" si="16"/>
        <v>4740.470952658424</v>
      </c>
      <c r="CB31" s="12">
        <f t="shared" si="17"/>
        <v>4840.02084266425</v>
      </c>
      <c r="CC31" s="12"/>
      <c r="CD31" s="12">
        <v>456.977414647052</v>
      </c>
      <c r="CE31" s="12">
        <v>504.04608835569843</v>
      </c>
      <c r="CF31" s="12">
        <v>534.2888536570404</v>
      </c>
      <c r="CG31" s="12">
        <v>580.7719839252029</v>
      </c>
      <c r="CH31" s="12">
        <v>699.8302406298694</v>
      </c>
      <c r="CI31" s="12">
        <v>798.506304558681</v>
      </c>
      <c r="CJ31" s="12">
        <v>823.26</v>
      </c>
      <c r="CK31" s="12">
        <v>874.3021200000001</v>
      </c>
      <c r="CL31" s="12">
        <v>966.1038426</v>
      </c>
      <c r="CM31" s="12">
        <v>1147.7313650088001</v>
      </c>
      <c r="CN31" s="12">
        <v>1457.6188335611762</v>
      </c>
      <c r="CO31" s="12">
        <v>1750.6002191069724</v>
      </c>
      <c r="CP31" s="12">
        <v>1929.1614414558835</v>
      </c>
      <c r="CQ31" s="12">
        <v>1979.3196389337365</v>
      </c>
      <c r="CR31" s="12">
        <v>1937.7539265161283</v>
      </c>
      <c r="CS31" s="12">
        <v>1883.4968165736768</v>
      </c>
      <c r="CT31" s="12">
        <v>1883.4968165736768</v>
      </c>
      <c r="CU31" s="12">
        <v>1891.0308038399717</v>
      </c>
      <c r="CV31" s="12">
        <v>1875.902557409252</v>
      </c>
      <c r="CW31" s="12">
        <v>1924.6760239018924</v>
      </c>
      <c r="CX31" s="12">
        <v>2011.2864449774775</v>
      </c>
      <c r="CY31" s="12">
        <f t="shared" si="18"/>
        <v>2064.923431892137</v>
      </c>
      <c r="CZ31" s="12">
        <f t="shared" si="19"/>
        <v>2093.5928288205278</v>
      </c>
      <c r="DA31" s="12">
        <f t="shared" si="20"/>
        <v>2191.51644620295</v>
      </c>
      <c r="DB31" s="12">
        <f t="shared" si="21"/>
        <v>2312.005582111899</v>
      </c>
      <c r="DC31" s="12">
        <f t="shared" si="22"/>
        <v>2295.641206601711</v>
      </c>
      <c r="DD31" s="12">
        <f t="shared" si="23"/>
        <v>2359.919160386559</v>
      </c>
      <c r="DE31" s="12">
        <f t="shared" si="24"/>
        <v>2489.7147142078193</v>
      </c>
      <c r="DF31" s="12">
        <f t="shared" si="25"/>
        <v>2559.4267262056383</v>
      </c>
      <c r="DG31" s="12">
        <f t="shared" si="26"/>
        <v>2629.296308834819</v>
      </c>
      <c r="DH31" s="12">
        <f t="shared" si="27"/>
        <v>2680.8988971229446</v>
      </c>
      <c r="DI31" s="12">
        <f t="shared" si="28"/>
        <v>2719.2533018564322</v>
      </c>
      <c r="DJ31" s="12">
        <f t="shared" si="29"/>
        <v>2777.678813376326</v>
      </c>
      <c r="DK31" s="12">
        <f t="shared" si="30"/>
        <v>2824.758599329677</v>
      </c>
      <c r="DL31" s="12">
        <f t="shared" si="31"/>
        <v>2881.1071366850006</v>
      </c>
      <c r="DM31" s="12">
        <f t="shared" si="32"/>
        <v>2968.7749138369413</v>
      </c>
      <c r="DN31" s="12">
        <f t="shared" si="33"/>
        <v>3041.6618408291592</v>
      </c>
      <c r="DO31" s="12">
        <f t="shared" si="34"/>
        <v>3053.828488192476</v>
      </c>
      <c r="DP31" s="12">
        <f t="shared" si="35"/>
        <v>3117.9588864445177</v>
      </c>
    </row>
    <row r="32" spans="1:120" ht="12">
      <c r="A32" t="s">
        <v>20</v>
      </c>
      <c r="C32" s="17">
        <v>111.9</v>
      </c>
      <c r="D32" s="17">
        <v>105.4</v>
      </c>
      <c r="E32" s="17">
        <v>111.3</v>
      </c>
      <c r="F32" s="17">
        <v>125.7</v>
      </c>
      <c r="G32" s="17">
        <v>117.3</v>
      </c>
      <c r="H32" s="17">
        <v>100.6</v>
      </c>
      <c r="I32" s="17">
        <v>105.1</v>
      </c>
      <c r="J32" s="17">
        <v>113.5</v>
      </c>
      <c r="K32" s="17">
        <v>117.4</v>
      </c>
      <c r="L32" s="17">
        <v>124.8</v>
      </c>
      <c r="M32" s="17">
        <v>118.1</v>
      </c>
      <c r="N32" s="17">
        <v>107.2</v>
      </c>
      <c r="O32" s="17">
        <v>103</v>
      </c>
      <c r="P32" s="17">
        <v>100.5</v>
      </c>
      <c r="Q32" s="17">
        <v>99.6</v>
      </c>
      <c r="R32" s="17">
        <v>101.3</v>
      </c>
      <c r="S32" s="17">
        <v>98.9</v>
      </c>
      <c r="T32" s="17">
        <v>99.6</v>
      </c>
      <c r="U32" s="17">
        <v>101.4</v>
      </c>
      <c r="V32" s="17">
        <v>104.1</v>
      </c>
      <c r="W32" s="17">
        <v>102.05340000000001</v>
      </c>
      <c r="X32" s="17">
        <v>101.5572</v>
      </c>
      <c r="Y32" s="17">
        <v>105.1618</v>
      </c>
      <c r="Z32" s="17">
        <v>105.75598</v>
      </c>
      <c r="AA32" s="17">
        <v>99.6762</v>
      </c>
      <c r="AB32" s="17">
        <v>103.1</v>
      </c>
      <c r="AC32" s="17">
        <v>105.5</v>
      </c>
      <c r="AD32" s="17">
        <v>102.2</v>
      </c>
      <c r="AE32" s="17">
        <v>102.58806854</v>
      </c>
      <c r="AF32" s="17">
        <v>102.10869759</v>
      </c>
      <c r="AG32" s="17">
        <v>101.49113018</v>
      </c>
      <c r="AH32" s="17">
        <v>101.86026688</v>
      </c>
      <c r="AI32" s="17">
        <v>101.57796813</v>
      </c>
      <c r="AJ32" s="17">
        <v>101.94962464</v>
      </c>
      <c r="AK32" s="17">
        <v>102.82503532</v>
      </c>
      <c r="AL32" s="17">
        <v>101.96155602</v>
      </c>
      <c r="AM32" s="17">
        <v>100.7</v>
      </c>
      <c r="AN32" s="17">
        <v>101.7</v>
      </c>
      <c r="AP32" s="12">
        <v>649.5322035507545</v>
      </c>
      <c r="AQ32" s="12">
        <v>726.8265357732944</v>
      </c>
      <c r="AR32" s="12">
        <v>766.0751687050523</v>
      </c>
      <c r="AS32" s="12">
        <v>852.6416627687232</v>
      </c>
      <c r="AT32" s="12">
        <v>1071.770570100285</v>
      </c>
      <c r="AU32" s="12">
        <v>1257.1868787276342</v>
      </c>
      <c r="AV32" s="12">
        <v>1264.73</v>
      </c>
      <c r="AW32" s="12">
        <v>1329.2312299999999</v>
      </c>
      <c r="AX32" s="12">
        <v>1508.67744605</v>
      </c>
      <c r="AY32" s="12">
        <v>1771.1873216627</v>
      </c>
      <c r="AZ32" s="12">
        <v>2210.4417774350495</v>
      </c>
      <c r="BA32" s="12">
        <v>2610.5317391507933</v>
      </c>
      <c r="BB32" s="12">
        <v>2798.490024369651</v>
      </c>
      <c r="BC32" s="12">
        <v>2882.4447251007405</v>
      </c>
      <c r="BD32" s="12">
        <v>2896.8569487262444</v>
      </c>
      <c r="BE32" s="12">
        <v>2885.2695209313392</v>
      </c>
      <c r="BF32" s="12">
        <v>2922.778024703447</v>
      </c>
      <c r="BG32" s="12">
        <v>2890.6274664317093</v>
      </c>
      <c r="BH32" s="12">
        <v>2879.0649565659824</v>
      </c>
      <c r="BI32" s="12">
        <v>2919.3718659579063</v>
      </c>
      <c r="BJ32" s="12">
        <v>3039.06611246218</v>
      </c>
      <c r="BK32" s="12">
        <f t="shared" si="0"/>
        <v>3101.4702960154787</v>
      </c>
      <c r="BL32" s="12">
        <f t="shared" si="1"/>
        <v>3149.7663914650316</v>
      </c>
      <c r="BM32" s="12">
        <f t="shared" si="2"/>
        <v>3312.3510330596732</v>
      </c>
      <c r="BN32" s="12">
        <f t="shared" si="3"/>
        <v>3503.009296052381</v>
      </c>
      <c r="BO32" s="12">
        <f t="shared" si="4"/>
        <v>3491.6665519517633</v>
      </c>
      <c r="BP32" s="12">
        <f t="shared" si="5"/>
        <v>3599.9082150622676</v>
      </c>
      <c r="BQ32" s="12">
        <f t="shared" si="6"/>
        <v>3797.903166890692</v>
      </c>
      <c r="BR32" s="12">
        <f t="shared" si="7"/>
        <v>3881.457036562287</v>
      </c>
      <c r="BS32" s="12">
        <f t="shared" si="8"/>
        <v>3981.911805019172</v>
      </c>
      <c r="BT32" s="12">
        <f t="shared" si="9"/>
        <v>4065.8782832875368</v>
      </c>
      <c r="BU32" s="12">
        <f t="shared" si="10"/>
        <v>4126.505821451703</v>
      </c>
      <c r="BV32" s="12">
        <f t="shared" si="11"/>
        <v>4203.269842549441</v>
      </c>
      <c r="BW32" s="12">
        <f t="shared" si="12"/>
        <v>4269.596101082772</v>
      </c>
      <c r="BX32" s="12">
        <f t="shared" si="13"/>
        <v>4352.837198697961</v>
      </c>
      <c r="BY32" s="12">
        <f t="shared" si="14"/>
        <v>4475.806386983277</v>
      </c>
      <c r="BZ32" s="12">
        <f t="shared" si="15"/>
        <v>4563.601836610692</v>
      </c>
      <c r="CA32" s="12">
        <f t="shared" si="16"/>
        <v>4595.547049466967</v>
      </c>
      <c r="CB32" s="12">
        <f t="shared" si="17"/>
        <v>4673.671349307906</v>
      </c>
      <c r="CC32" s="12"/>
      <c r="CD32" s="12">
        <v>418.0131304199834</v>
      </c>
      <c r="CE32" s="12">
        <v>467.75669293996145</v>
      </c>
      <c r="CF32" s="12">
        <v>493.01555435871944</v>
      </c>
      <c r="CG32" s="12">
        <v>548.7263120012547</v>
      </c>
      <c r="CH32" s="12">
        <v>689.7489741855771</v>
      </c>
      <c r="CI32" s="12">
        <v>809.0755467196819</v>
      </c>
      <c r="CJ32" s="12">
        <v>813.93</v>
      </c>
      <c r="CK32" s="12">
        <v>855.4404299999999</v>
      </c>
      <c r="CL32" s="12">
        <v>970.9248880499999</v>
      </c>
      <c r="CM32" s="12">
        <v>1139.8658185707</v>
      </c>
      <c r="CN32" s="12">
        <v>1422.5525415762336</v>
      </c>
      <c r="CO32" s="12">
        <v>1680.0345516015318</v>
      </c>
      <c r="CP32" s="12">
        <v>1800.9970393168421</v>
      </c>
      <c r="CQ32" s="12">
        <v>1855.0269504963474</v>
      </c>
      <c r="CR32" s="12">
        <v>1864.3020852488294</v>
      </c>
      <c r="CS32" s="12">
        <v>1856.844876907834</v>
      </c>
      <c r="CT32" s="12">
        <v>1880.983860307636</v>
      </c>
      <c r="CU32" s="12">
        <v>1860.2930378442522</v>
      </c>
      <c r="CV32" s="12">
        <v>1852.8518656928752</v>
      </c>
      <c r="CW32" s="12">
        <v>1878.7917918125754</v>
      </c>
      <c r="CX32" s="12">
        <v>1955.822255276891</v>
      </c>
      <c r="CY32" s="12">
        <f t="shared" si="18"/>
        <v>1995.9831094667468</v>
      </c>
      <c r="CZ32" s="12">
        <f t="shared" si="19"/>
        <v>2027.0645584473627</v>
      </c>
      <c r="DA32" s="12">
        <f t="shared" si="20"/>
        <v>2131.6975768252987</v>
      </c>
      <c r="DB32" s="12">
        <f t="shared" si="21"/>
        <v>2254.3976630078473</v>
      </c>
      <c r="DC32" s="12">
        <f t="shared" si="22"/>
        <v>2247.0979233750277</v>
      </c>
      <c r="DD32" s="12">
        <f t="shared" si="23"/>
        <v>2316.7579589996535</v>
      </c>
      <c r="DE32" s="12">
        <f t="shared" si="24"/>
        <v>2444.1796467446343</v>
      </c>
      <c r="DF32" s="12">
        <f t="shared" si="25"/>
        <v>2497.951598973016</v>
      </c>
      <c r="DG32" s="12">
        <f t="shared" si="26"/>
        <v>2562.600298450464</v>
      </c>
      <c r="DH32" s="12">
        <f t="shared" si="27"/>
        <v>2616.6377891852217</v>
      </c>
      <c r="DI32" s="12">
        <f t="shared" si="28"/>
        <v>2655.655264961047</v>
      </c>
      <c r="DJ32" s="12">
        <f t="shared" si="29"/>
        <v>2705.057540302094</v>
      </c>
      <c r="DK32" s="12">
        <f t="shared" si="30"/>
        <v>2747.742486186223</v>
      </c>
      <c r="DL32" s="12">
        <f t="shared" si="31"/>
        <v>2801.313150740658</v>
      </c>
      <c r="DM32" s="12">
        <f t="shared" si="32"/>
        <v>2880.4512366728864</v>
      </c>
      <c r="DN32" s="12">
        <f t="shared" si="33"/>
        <v>2936.952901309008</v>
      </c>
      <c r="DO32" s="12">
        <f t="shared" si="34"/>
        <v>2957.5115716181717</v>
      </c>
      <c r="DP32" s="12">
        <f t="shared" si="35"/>
        <v>3007.789268335681</v>
      </c>
    </row>
    <row r="33" spans="1:120" ht="12">
      <c r="A33" t="s">
        <v>21</v>
      </c>
      <c r="C33" s="17">
        <v>117.1</v>
      </c>
      <c r="D33" s="17">
        <v>104.7</v>
      </c>
      <c r="E33" s="17">
        <v>112.8</v>
      </c>
      <c r="F33" s="17">
        <v>129.5</v>
      </c>
      <c r="G33" s="17">
        <v>121.9</v>
      </c>
      <c r="H33" s="17">
        <v>97.4</v>
      </c>
      <c r="I33" s="17">
        <v>102.3</v>
      </c>
      <c r="J33" s="17">
        <v>108.4</v>
      </c>
      <c r="K33" s="17">
        <v>122</v>
      </c>
      <c r="L33" s="17">
        <v>121</v>
      </c>
      <c r="M33" s="17">
        <v>113.1</v>
      </c>
      <c r="N33" s="17">
        <v>107.2</v>
      </c>
      <c r="O33" s="17">
        <v>102.1</v>
      </c>
      <c r="P33" s="17">
        <v>98.3</v>
      </c>
      <c r="Q33" s="17">
        <v>98.4</v>
      </c>
      <c r="R33" s="17">
        <v>102.2</v>
      </c>
      <c r="S33" s="17">
        <v>99.2</v>
      </c>
      <c r="T33" s="17">
        <v>98.6</v>
      </c>
      <c r="U33" s="17">
        <v>100.7</v>
      </c>
      <c r="V33" s="17">
        <v>102.6</v>
      </c>
      <c r="W33" s="17">
        <v>102.0476</v>
      </c>
      <c r="X33" s="17">
        <v>101.8334</v>
      </c>
      <c r="Y33" s="17">
        <v>103.7252</v>
      </c>
      <c r="Z33" s="17">
        <v>105.51249</v>
      </c>
      <c r="AA33" s="17">
        <v>97.6226</v>
      </c>
      <c r="AB33" s="17">
        <v>103.1</v>
      </c>
      <c r="AC33" s="17">
        <v>105.3</v>
      </c>
      <c r="AD33" s="17">
        <v>102.8</v>
      </c>
      <c r="AE33" s="17">
        <v>102.41952798</v>
      </c>
      <c r="AF33" s="17">
        <v>102.33920764</v>
      </c>
      <c r="AG33" s="17">
        <v>101.59498152</v>
      </c>
      <c r="AH33" s="17">
        <v>102.35909326</v>
      </c>
      <c r="AI33" s="17">
        <v>101.65672454</v>
      </c>
      <c r="AJ33" s="17">
        <v>102.21460284</v>
      </c>
      <c r="AK33" s="17">
        <v>103.13520737</v>
      </c>
      <c r="AL33" s="17">
        <v>102.5553434</v>
      </c>
      <c r="AM33" s="17">
        <v>101</v>
      </c>
      <c r="AN33" s="17">
        <v>102.2</v>
      </c>
      <c r="AP33" s="12">
        <v>832.6417485453663</v>
      </c>
      <c r="AQ33" s="12">
        <v>975.0234875466239</v>
      </c>
      <c r="AR33" s="12">
        <v>1020.8495914613153</v>
      </c>
      <c r="AS33" s="12">
        <v>1151.5183391683636</v>
      </c>
      <c r="AT33" s="12">
        <v>1491.2162492230307</v>
      </c>
      <c r="AU33" s="12">
        <v>1817.7926078028745</v>
      </c>
      <c r="AV33" s="12">
        <v>1770.53</v>
      </c>
      <c r="AW33" s="12">
        <v>1811.2521899999997</v>
      </c>
      <c r="AX33" s="12">
        <v>1963.39737396</v>
      </c>
      <c r="AY33" s="12">
        <v>2395.3447962312</v>
      </c>
      <c r="AZ33" s="12">
        <v>2898.367203439752</v>
      </c>
      <c r="BA33" s="12">
        <v>3278.0533070903593</v>
      </c>
      <c r="BB33" s="12">
        <v>3514.073145200865</v>
      </c>
      <c r="BC33" s="12">
        <v>3587.8686812500832</v>
      </c>
      <c r="BD33" s="12">
        <v>3526.8749136688316</v>
      </c>
      <c r="BE33" s="12">
        <v>3470.4449150501305</v>
      </c>
      <c r="BF33" s="12">
        <v>3546.7947031812337</v>
      </c>
      <c r="BG33" s="12">
        <v>3518.4203455557836</v>
      </c>
      <c r="BH33" s="12">
        <v>3469.1624607180024</v>
      </c>
      <c r="BI33" s="12">
        <v>3493.446597943029</v>
      </c>
      <c r="BJ33" s="12">
        <v>3584.276209489548</v>
      </c>
      <c r="BK33" s="12">
        <f t="shared" si="0"/>
        <v>3657.6678491550556</v>
      </c>
      <c r="BL33" s="12">
        <f t="shared" si="1"/>
        <v>3724.7275315014645</v>
      </c>
      <c r="BM33" s="12">
        <f t="shared" si="2"/>
        <v>3863.4810815049573</v>
      </c>
      <c r="BN33" s="12">
        <f t="shared" si="3"/>
        <v>4076.45508977481</v>
      </c>
      <c r="BO33" s="12">
        <f t="shared" si="4"/>
        <v>3979.5414464705036</v>
      </c>
      <c r="BP33" s="12">
        <f t="shared" si="5"/>
        <v>4102.907231311089</v>
      </c>
      <c r="BQ33" s="12">
        <f t="shared" si="6"/>
        <v>4320.361314570577</v>
      </c>
      <c r="BR33" s="12">
        <f t="shared" si="7"/>
        <v>4441.331431378553</v>
      </c>
      <c r="BS33" s="12">
        <f t="shared" si="8"/>
        <v>4548.790688045292</v>
      </c>
      <c r="BT33" s="12">
        <f t="shared" si="9"/>
        <v>4655.196347347656</v>
      </c>
      <c r="BU33" s="12">
        <f t="shared" si="10"/>
        <v>4729.4458688075665</v>
      </c>
      <c r="BV33" s="12">
        <f t="shared" si="11"/>
        <v>4841.017907533954</v>
      </c>
      <c r="BW33" s="12">
        <f t="shared" si="12"/>
        <v>4921.220239193864</v>
      </c>
      <c r="BX33" s="12">
        <f t="shared" si="13"/>
        <v>5030.205722373706</v>
      </c>
      <c r="BY33" s="12">
        <f t="shared" si="14"/>
        <v>5187.913102907727</v>
      </c>
      <c r="BZ33" s="12">
        <f t="shared" si="15"/>
        <v>5320.4820979806145</v>
      </c>
      <c r="CA33" s="12">
        <f t="shared" si="16"/>
        <v>5373.68691896042</v>
      </c>
      <c r="CB33" s="12">
        <f t="shared" si="17"/>
        <v>5491.90803117755</v>
      </c>
      <c r="CC33" s="12"/>
      <c r="CD33" s="12">
        <v>596.7125564897449</v>
      </c>
      <c r="CE33" s="12">
        <v>698.7504036494912</v>
      </c>
      <c r="CF33" s="12">
        <v>731.5916726210173</v>
      </c>
      <c r="CG33" s="12">
        <v>825.2354067165076</v>
      </c>
      <c r="CH33" s="12">
        <v>1068.6798516978772</v>
      </c>
      <c r="CI33" s="12">
        <v>1302.7207392197124</v>
      </c>
      <c r="CJ33" s="12">
        <v>1268.85</v>
      </c>
      <c r="CK33" s="12">
        <v>1298.0335499999999</v>
      </c>
      <c r="CL33" s="12">
        <v>1407.0683682</v>
      </c>
      <c r="CM33" s="12">
        <v>1716.623409204</v>
      </c>
      <c r="CN33" s="12">
        <v>2077.11432513684</v>
      </c>
      <c r="CO33" s="12">
        <v>2349.2163017297657</v>
      </c>
      <c r="CP33" s="12">
        <v>2518.3598754543086</v>
      </c>
      <c r="CQ33" s="12">
        <v>2571.245432838849</v>
      </c>
      <c r="CR33" s="12">
        <v>2527.5342604805887</v>
      </c>
      <c r="CS33" s="12">
        <v>2487.0937123128997</v>
      </c>
      <c r="CT33" s="12">
        <v>2541.8097739837835</v>
      </c>
      <c r="CU33" s="12">
        <v>2521.475295791913</v>
      </c>
      <c r="CV33" s="12">
        <v>2486.1746416508263</v>
      </c>
      <c r="CW33" s="12">
        <v>2503.577864142382</v>
      </c>
      <c r="CX33" s="12">
        <v>2568.670888610084</v>
      </c>
      <c r="CY33" s="12">
        <f t="shared" si="18"/>
        <v>2621.266993725264</v>
      </c>
      <c r="CZ33" s="12">
        <f t="shared" si="19"/>
        <v>2669.3253027882233</v>
      </c>
      <c r="DA33" s="12">
        <f t="shared" si="20"/>
        <v>2768.7630089676904</v>
      </c>
      <c r="DB33" s="12">
        <f t="shared" si="21"/>
        <v>2921.3907929607335</v>
      </c>
      <c r="DC33" s="12">
        <f t="shared" si="22"/>
        <v>2851.937648248885</v>
      </c>
      <c r="DD33" s="12">
        <f t="shared" si="23"/>
        <v>2940.3477153446</v>
      </c>
      <c r="DE33" s="12">
        <f t="shared" si="24"/>
        <v>3096.186144257864</v>
      </c>
      <c r="DF33" s="12">
        <f t="shared" si="25"/>
        <v>3182.879356297084</v>
      </c>
      <c r="DG33" s="12">
        <f t="shared" si="26"/>
        <v>3259.890012892336</v>
      </c>
      <c r="DH33" s="12">
        <f t="shared" si="27"/>
        <v>3336.1456091295104</v>
      </c>
      <c r="DI33" s="12">
        <f t="shared" si="28"/>
        <v>3389.3565150754175</v>
      </c>
      <c r="DJ33" s="12">
        <f t="shared" si="29"/>
        <v>3469.3145961799323</v>
      </c>
      <c r="DK33" s="12">
        <f t="shared" si="30"/>
        <v>3526.7915824646475</v>
      </c>
      <c r="DL33" s="12">
        <f t="shared" si="31"/>
        <v>3604.8960090107903</v>
      </c>
      <c r="DM33" s="12">
        <f t="shared" si="32"/>
        <v>3717.9169743661323</v>
      </c>
      <c r="DN33" s="12">
        <f t="shared" si="33"/>
        <v>3812.9225203880765</v>
      </c>
      <c r="DO33" s="12">
        <f t="shared" si="34"/>
        <v>3851.051745591957</v>
      </c>
      <c r="DP33" s="12">
        <f t="shared" si="35"/>
        <v>3935.7748839949804</v>
      </c>
    </row>
    <row r="34" spans="1:120" ht="12">
      <c r="A34" t="s">
        <v>22</v>
      </c>
      <c r="C34" s="17">
        <v>114.7</v>
      </c>
      <c r="D34" s="17">
        <v>106.2</v>
      </c>
      <c r="E34" s="17">
        <v>110.2</v>
      </c>
      <c r="F34" s="17">
        <v>123.3</v>
      </c>
      <c r="G34" s="17">
        <v>119.7</v>
      </c>
      <c r="H34" s="17">
        <v>98.3</v>
      </c>
      <c r="I34" s="17">
        <v>102.7</v>
      </c>
      <c r="J34" s="17">
        <v>107</v>
      </c>
      <c r="K34" s="17">
        <v>123.3</v>
      </c>
      <c r="L34" s="17">
        <v>125.4</v>
      </c>
      <c r="M34" s="17">
        <v>118</v>
      </c>
      <c r="N34" s="17">
        <v>105.5</v>
      </c>
      <c r="O34" s="17">
        <v>100.7</v>
      </c>
      <c r="P34" s="17">
        <v>97.1</v>
      </c>
      <c r="Q34" s="17">
        <v>97.2</v>
      </c>
      <c r="R34" s="17">
        <v>100</v>
      </c>
      <c r="S34" s="17">
        <v>101.3</v>
      </c>
      <c r="T34" s="17">
        <v>98.9</v>
      </c>
      <c r="U34" s="17">
        <v>100.9</v>
      </c>
      <c r="V34" s="17">
        <v>104.1</v>
      </c>
      <c r="W34" s="17">
        <v>103.0022</v>
      </c>
      <c r="X34" s="17">
        <v>101.6122</v>
      </c>
      <c r="Y34" s="17">
        <v>105.6068</v>
      </c>
      <c r="Z34" s="17">
        <v>107.64509</v>
      </c>
      <c r="AA34" s="17">
        <v>97.9243</v>
      </c>
      <c r="AB34" s="17">
        <v>102.9</v>
      </c>
      <c r="AC34" s="17">
        <v>105.7</v>
      </c>
      <c r="AD34" s="17">
        <v>103.2</v>
      </c>
      <c r="AE34" s="17">
        <v>102.09845269</v>
      </c>
      <c r="AF34" s="17">
        <v>102.20422555</v>
      </c>
      <c r="AG34" s="17">
        <v>101.50830152</v>
      </c>
      <c r="AH34" s="17">
        <v>101.56920101</v>
      </c>
      <c r="AI34" s="17">
        <v>101.88916617</v>
      </c>
      <c r="AJ34" s="17">
        <v>102.39535146</v>
      </c>
      <c r="AK34" s="17">
        <v>103.52684092</v>
      </c>
      <c r="AL34" s="17">
        <v>102.48060923</v>
      </c>
      <c r="AM34" s="17">
        <v>101.1</v>
      </c>
      <c r="AN34" s="17">
        <v>101.8</v>
      </c>
      <c r="AP34" s="12">
        <v>665.1202186919346</v>
      </c>
      <c r="AQ34" s="12">
        <v>762.892890839649</v>
      </c>
      <c r="AR34" s="12">
        <v>810.1922500717072</v>
      </c>
      <c r="AS34" s="12">
        <v>892.8318595790214</v>
      </c>
      <c r="AT34" s="12">
        <v>1100.8616828609333</v>
      </c>
      <c r="AU34" s="12">
        <v>1317.7314343845371</v>
      </c>
      <c r="AV34" s="12">
        <v>1295.33</v>
      </c>
      <c r="AW34" s="12">
        <v>1330.30391</v>
      </c>
      <c r="AX34" s="12">
        <v>1423.4251837000002</v>
      </c>
      <c r="AY34" s="12">
        <v>1755.0832515021</v>
      </c>
      <c r="AZ34" s="12">
        <v>2200.8743973836335</v>
      </c>
      <c r="BA34" s="12">
        <v>2597.0317889126877</v>
      </c>
      <c r="BB34" s="12">
        <v>2739.868537302885</v>
      </c>
      <c r="BC34" s="12">
        <v>2759.047617064005</v>
      </c>
      <c r="BD34" s="12">
        <v>2679.0352361691484</v>
      </c>
      <c r="BE34" s="12">
        <v>2604.022249556412</v>
      </c>
      <c r="BF34" s="12">
        <v>2604.022249556412</v>
      </c>
      <c r="BG34" s="12">
        <v>2637.874538800646</v>
      </c>
      <c r="BH34" s="12">
        <v>2608.857918873839</v>
      </c>
      <c r="BI34" s="12">
        <v>2632.3376401437035</v>
      </c>
      <c r="BJ34" s="12">
        <v>2740.2634833895954</v>
      </c>
      <c r="BK34" s="12">
        <f t="shared" si="0"/>
        <v>2822.5316736879176</v>
      </c>
      <c r="BL34" s="12">
        <f t="shared" si="1"/>
        <v>2868.0365293311143</v>
      </c>
      <c r="BM34" s="12">
        <f t="shared" si="2"/>
        <v>3028.841601457651</v>
      </c>
      <c r="BN34" s="12">
        <f t="shared" si="3"/>
        <v>3260.3992678465297</v>
      </c>
      <c r="BO34" s="12">
        <f t="shared" si="4"/>
        <v>3192.723160243839</v>
      </c>
      <c r="BP34" s="12">
        <f t="shared" si="5"/>
        <v>3285.312131890911</v>
      </c>
      <c r="BQ34" s="12">
        <f t="shared" si="6"/>
        <v>3472.574923408693</v>
      </c>
      <c r="BR34" s="12">
        <f t="shared" si="7"/>
        <v>3583.6973209577714</v>
      </c>
      <c r="BS34" s="12">
        <f t="shared" si="8"/>
        <v>3658.8995137908673</v>
      </c>
      <c r="BT34" s="12">
        <f t="shared" si="9"/>
        <v>3739.5499117226714</v>
      </c>
      <c r="BU34" s="12">
        <f t="shared" si="10"/>
        <v>3795.9535998823435</v>
      </c>
      <c r="BV34" s="12">
        <f t="shared" si="11"/>
        <v>3855.5197421108287</v>
      </c>
      <c r="BW34" s="12">
        <f t="shared" si="12"/>
        <v>3928.3569167564574</v>
      </c>
      <c r="BX34" s="12">
        <f t="shared" si="13"/>
        <v>4022.4548715159945</v>
      </c>
      <c r="BY34" s="12">
        <f t="shared" si="14"/>
        <v>4164.320455913154</v>
      </c>
      <c r="BZ34" s="12">
        <f t="shared" si="15"/>
        <v>4267.620973509313</v>
      </c>
      <c r="CA34" s="12">
        <f t="shared" si="16"/>
        <v>4314.5648042179155</v>
      </c>
      <c r="CB34" s="12">
        <f t="shared" si="17"/>
        <v>4392.226970693838</v>
      </c>
      <c r="CC34" s="12"/>
      <c r="CD34" s="12">
        <v>441.5735252549567</v>
      </c>
      <c r="CE34" s="12">
        <v>506.48483346743535</v>
      </c>
      <c r="CF34" s="12">
        <v>537.8868931424163</v>
      </c>
      <c r="CG34" s="12">
        <v>592.7513562429428</v>
      </c>
      <c r="CH34" s="12">
        <v>730.8624222475485</v>
      </c>
      <c r="CI34" s="12">
        <v>874.8423194303155</v>
      </c>
      <c r="CJ34" s="12">
        <v>859.97</v>
      </c>
      <c r="CK34" s="12">
        <v>883.1891900000002</v>
      </c>
      <c r="CL34" s="12">
        <v>945.0124333000001</v>
      </c>
      <c r="CM34" s="12">
        <v>1165.2003302589</v>
      </c>
      <c r="CN34" s="12">
        <v>1461.1612141446608</v>
      </c>
      <c r="CO34" s="12">
        <v>1724.1702326906998</v>
      </c>
      <c r="CP34" s="12">
        <v>1818.999595488688</v>
      </c>
      <c r="CQ34" s="12">
        <v>1831.7325926571089</v>
      </c>
      <c r="CR34" s="12">
        <v>1778.6123474700523</v>
      </c>
      <c r="CS34" s="12">
        <v>1728.8112017408907</v>
      </c>
      <c r="CT34" s="12">
        <v>1728.8112017408907</v>
      </c>
      <c r="CU34" s="12">
        <v>1751.2857473635224</v>
      </c>
      <c r="CV34" s="12">
        <v>1732.0216041425238</v>
      </c>
      <c r="CW34" s="12">
        <v>1747.6097985798065</v>
      </c>
      <c r="CX34" s="12">
        <v>1819.2618003215787</v>
      </c>
      <c r="CY34" s="12">
        <f t="shared" si="18"/>
        <v>1873.879678090833</v>
      </c>
      <c r="CZ34" s="12">
        <f t="shared" si="19"/>
        <v>1904.0903662610135</v>
      </c>
      <c r="DA34" s="12">
        <f t="shared" si="20"/>
        <v>2010.848904916536</v>
      </c>
      <c r="DB34" s="12">
        <f t="shared" si="21"/>
        <v>2164.5801134614194</v>
      </c>
      <c r="DC34" s="12">
        <f t="shared" si="22"/>
        <v>2119.649924046301</v>
      </c>
      <c r="DD34" s="12">
        <f t="shared" si="23"/>
        <v>2181.119771843644</v>
      </c>
      <c r="DE34" s="12">
        <f t="shared" si="24"/>
        <v>2305.4435988387313</v>
      </c>
      <c r="DF34" s="12">
        <f t="shared" si="25"/>
        <v>2379.217794001571</v>
      </c>
      <c r="DG34" s="12">
        <f t="shared" si="26"/>
        <v>2429.1445538007556</v>
      </c>
      <c r="DH34" s="12">
        <f t="shared" si="27"/>
        <v>2482.688378702065</v>
      </c>
      <c r="DI34" s="12">
        <f t="shared" si="28"/>
        <v>2520.134805254892</v>
      </c>
      <c r="DJ34" s="12">
        <f t="shared" si="29"/>
        <v>2559.6807860723134</v>
      </c>
      <c r="DK34" s="12">
        <f t="shared" si="30"/>
        <v>2608.0374095427815</v>
      </c>
      <c r="DL34" s="12">
        <f t="shared" si="31"/>
        <v>2670.509071709611</v>
      </c>
      <c r="DM34" s="12">
        <f t="shared" si="32"/>
        <v>2764.6936784229774</v>
      </c>
      <c r="DN34" s="12">
        <f t="shared" si="33"/>
        <v>2833.2749249911644</v>
      </c>
      <c r="DO34" s="12">
        <f t="shared" si="34"/>
        <v>2864.4409491660667</v>
      </c>
      <c r="DP34" s="12">
        <f t="shared" si="35"/>
        <v>2916.000886251056</v>
      </c>
    </row>
    <row r="35" spans="1:120" ht="12">
      <c r="A35" s="7" t="s">
        <v>23</v>
      </c>
      <c r="B35" s="7"/>
      <c r="C35" s="19">
        <v>117.1</v>
      </c>
      <c r="D35" s="19">
        <v>104.7</v>
      </c>
      <c r="E35" s="19">
        <v>112.8</v>
      </c>
      <c r="F35" s="17">
        <v>129.3</v>
      </c>
      <c r="G35" s="17">
        <v>127.6</v>
      </c>
      <c r="H35" s="17">
        <v>99.6</v>
      </c>
      <c r="I35" s="17">
        <v>104</v>
      </c>
      <c r="J35" s="17">
        <v>109</v>
      </c>
      <c r="K35" s="17">
        <v>123.7</v>
      </c>
      <c r="L35" s="17">
        <v>125.6</v>
      </c>
      <c r="M35" s="17">
        <v>110.6</v>
      </c>
      <c r="N35" s="17">
        <v>104.8</v>
      </c>
      <c r="O35" s="17">
        <v>101.5</v>
      </c>
      <c r="P35" s="17">
        <v>97.6</v>
      </c>
      <c r="Q35" s="17">
        <v>99.1</v>
      </c>
      <c r="R35" s="17">
        <v>101.5</v>
      </c>
      <c r="S35" s="17">
        <v>98.8</v>
      </c>
      <c r="T35" s="17">
        <v>99</v>
      </c>
      <c r="U35" s="17">
        <v>99.4</v>
      </c>
      <c r="V35" s="17">
        <v>103.2</v>
      </c>
      <c r="W35" s="17">
        <v>101.26180000000001</v>
      </c>
      <c r="X35" s="17">
        <v>101.1926</v>
      </c>
      <c r="Y35" s="17">
        <v>104.5896</v>
      </c>
      <c r="Z35" s="17">
        <v>106.07642</v>
      </c>
      <c r="AA35" s="17">
        <v>99.455</v>
      </c>
      <c r="AB35" s="17">
        <v>104.5</v>
      </c>
      <c r="AC35" s="17">
        <v>105.5</v>
      </c>
      <c r="AD35" s="17">
        <v>103.2</v>
      </c>
      <c r="AE35" s="17">
        <v>102.79936256</v>
      </c>
      <c r="AF35" s="17">
        <v>102.20199044</v>
      </c>
      <c r="AG35" s="17">
        <v>101.21148141</v>
      </c>
      <c r="AH35" s="17">
        <v>102.8833201</v>
      </c>
      <c r="AI35" s="17">
        <v>103.15676946</v>
      </c>
      <c r="AJ35" s="17">
        <v>102.4399059</v>
      </c>
      <c r="AK35" s="17">
        <v>103.21542963</v>
      </c>
      <c r="AL35" s="17">
        <v>101.82433057</v>
      </c>
      <c r="AM35" s="17">
        <v>100.5</v>
      </c>
      <c r="AN35" s="17">
        <v>101.5</v>
      </c>
      <c r="AP35" s="12">
        <v>744.5599609852337</v>
      </c>
      <c r="AQ35" s="12">
        <v>871.8797143137086</v>
      </c>
      <c r="AR35" s="12">
        <v>912.8580608864528</v>
      </c>
      <c r="AS35" s="12">
        <v>1029.7038926799187</v>
      </c>
      <c r="AT35" s="12">
        <v>1331.407133235135</v>
      </c>
      <c r="AU35" s="12">
        <v>1698.875502008032</v>
      </c>
      <c r="AV35" s="12">
        <v>1692.08</v>
      </c>
      <c r="AW35" s="12">
        <v>1759.7632</v>
      </c>
      <c r="AX35" s="12">
        <v>1918.1418879999999</v>
      </c>
      <c r="AY35" s="12">
        <v>2372.741515456</v>
      </c>
      <c r="AZ35" s="12">
        <v>2980.1633434127357</v>
      </c>
      <c r="BA35" s="12">
        <v>3296.0606578144857</v>
      </c>
      <c r="BB35" s="12">
        <v>3454.2715693895807</v>
      </c>
      <c r="BC35" s="12">
        <v>3506.0856429304245</v>
      </c>
      <c r="BD35" s="12">
        <v>3421.9395875000937</v>
      </c>
      <c r="BE35" s="12">
        <v>3391.1421312125926</v>
      </c>
      <c r="BF35" s="12">
        <v>3442.0092631807815</v>
      </c>
      <c r="BG35" s="12">
        <v>3400.705152022612</v>
      </c>
      <c r="BH35" s="12">
        <v>3366.698100502386</v>
      </c>
      <c r="BI35" s="12">
        <v>3346.4979118993715</v>
      </c>
      <c r="BJ35" s="12">
        <v>3453.5858450801516</v>
      </c>
      <c r="BK35" s="12">
        <f t="shared" si="0"/>
        <v>3497.163191273373</v>
      </c>
      <c r="BL35" s="12">
        <f t="shared" si="1"/>
        <v>3538.8703594924987</v>
      </c>
      <c r="BM35" s="12">
        <f t="shared" si="2"/>
        <v>3701.290353511766</v>
      </c>
      <c r="BN35" s="12">
        <f t="shared" si="3"/>
        <v>3926.1963008106254</v>
      </c>
      <c r="BO35" s="12">
        <f t="shared" si="4"/>
        <v>3904.798530971207</v>
      </c>
      <c r="BP35" s="12">
        <f t="shared" si="5"/>
        <v>4080.514464864911</v>
      </c>
      <c r="BQ35" s="12">
        <f t="shared" si="6"/>
        <v>4304.942760432481</v>
      </c>
      <c r="BR35" s="12">
        <f t="shared" si="7"/>
        <v>4442.70092876632</v>
      </c>
      <c r="BS35" s="12">
        <f t="shared" si="8"/>
        <v>4567.068235218977</v>
      </c>
      <c r="BT35" s="12">
        <f t="shared" si="9"/>
        <v>4667.634641146776</v>
      </c>
      <c r="BU35" s="12">
        <f t="shared" si="10"/>
        <v>4724.182167110989</v>
      </c>
      <c r="BV35" s="12">
        <f t="shared" si="11"/>
        <v>4860.395461095916</v>
      </c>
      <c r="BW35" s="12">
        <f t="shared" si="12"/>
        <v>5013.826940647019</v>
      </c>
      <c r="BX35" s="12">
        <f t="shared" si="13"/>
        <v>5136.159599987655</v>
      </c>
      <c r="BY35" s="12">
        <f t="shared" si="14"/>
        <v>5301.3091976097485</v>
      </c>
      <c r="BZ35" s="12">
        <f t="shared" si="15"/>
        <v>5398.022601911965</v>
      </c>
      <c r="CA35" s="12">
        <f t="shared" si="16"/>
        <v>5425.012714921524</v>
      </c>
      <c r="CB35" s="12">
        <f t="shared" si="17"/>
        <v>5506.387905645346</v>
      </c>
      <c r="CC35" s="12"/>
      <c r="CD35" s="12">
        <v>533.3032607884282</v>
      </c>
      <c r="CE35" s="12">
        <v>624.4981183832493</v>
      </c>
      <c r="CF35" s="12">
        <v>653.849529947262</v>
      </c>
      <c r="CG35" s="12">
        <v>737.5422697805116</v>
      </c>
      <c r="CH35" s="12">
        <v>953.6421548262015</v>
      </c>
      <c r="CI35" s="12">
        <v>1216.847389558233</v>
      </c>
      <c r="CJ35" s="12">
        <v>1211.98</v>
      </c>
      <c r="CK35" s="12">
        <v>1260.4592</v>
      </c>
      <c r="CL35" s="12">
        <v>1373.900528</v>
      </c>
      <c r="CM35" s="12">
        <v>1699.514953136</v>
      </c>
      <c r="CN35" s="12">
        <v>2134.590781138816</v>
      </c>
      <c r="CO35" s="12">
        <v>2360.8574039395303</v>
      </c>
      <c r="CP35" s="12">
        <v>2474.1785593286277</v>
      </c>
      <c r="CQ35" s="12">
        <v>2511.291237718557</v>
      </c>
      <c r="CR35" s="12">
        <v>2451.020248013311</v>
      </c>
      <c r="CS35" s="12">
        <v>2428.9610657811913</v>
      </c>
      <c r="CT35" s="12">
        <v>2465.395481767909</v>
      </c>
      <c r="CU35" s="12">
        <v>2435.810735986694</v>
      </c>
      <c r="CV35" s="12">
        <v>2411.4526286268274</v>
      </c>
      <c r="CW35" s="12">
        <v>2396.983912855066</v>
      </c>
      <c r="CX35" s="12">
        <v>2473.6873980664286</v>
      </c>
      <c r="CY35" s="12">
        <f t="shared" si="18"/>
        <v>2504.900385655231</v>
      </c>
      <c r="CZ35" s="12">
        <f t="shared" si="19"/>
        <v>2534.7738276545547</v>
      </c>
      <c r="DA35" s="12">
        <f t="shared" si="20"/>
        <v>2651.109807248588</v>
      </c>
      <c r="DB35" s="12">
        <f t="shared" si="21"/>
        <v>2812.202373798202</v>
      </c>
      <c r="DC35" s="12">
        <f t="shared" si="22"/>
        <v>2796.8758708610017</v>
      </c>
      <c r="DD35" s="12">
        <f t="shared" si="23"/>
        <v>2922.7352850497464</v>
      </c>
      <c r="DE35" s="12">
        <f t="shared" si="24"/>
        <v>3083.485725727482</v>
      </c>
      <c r="DF35" s="12">
        <f t="shared" si="25"/>
        <v>3182.1572689507616</v>
      </c>
      <c r="DG35" s="12">
        <f t="shared" si="26"/>
        <v>3271.2373881380877</v>
      </c>
      <c r="DH35" s="12">
        <f t="shared" si="27"/>
        <v>3343.2697226945943</v>
      </c>
      <c r="DI35" s="12">
        <f t="shared" si="28"/>
        <v>3383.772813871198</v>
      </c>
      <c r="DJ35" s="12">
        <f t="shared" si="29"/>
        <v>3481.337815551882</v>
      </c>
      <c r="DK35" s="12">
        <f t="shared" si="30"/>
        <v>3591.2356245126552</v>
      </c>
      <c r="DL35" s="12">
        <f t="shared" si="31"/>
        <v>3678.8583943980416</v>
      </c>
      <c r="DM35" s="12">
        <f t="shared" si="32"/>
        <v>3797.1494972572586</v>
      </c>
      <c r="DN35" s="12">
        <f t="shared" si="33"/>
        <v>3866.422056324324</v>
      </c>
      <c r="DO35" s="12">
        <f t="shared" si="34"/>
        <v>3885.754166605945</v>
      </c>
      <c r="DP35" s="12">
        <f t="shared" si="35"/>
        <v>3944.0404791050337</v>
      </c>
    </row>
    <row r="36" spans="1:120" ht="12">
      <c r="A36" t="s">
        <v>24</v>
      </c>
      <c r="C36" s="17">
        <v>109.5</v>
      </c>
      <c r="D36" s="17">
        <v>104.8</v>
      </c>
      <c r="E36" s="17">
        <v>110.1</v>
      </c>
      <c r="F36" s="17">
        <v>122.9</v>
      </c>
      <c r="G36" s="17">
        <v>117.8</v>
      </c>
      <c r="H36" s="17">
        <v>101.5</v>
      </c>
      <c r="I36" s="17">
        <v>104.3</v>
      </c>
      <c r="J36" s="17">
        <v>109.8</v>
      </c>
      <c r="K36" s="17">
        <v>116.9</v>
      </c>
      <c r="L36" s="17">
        <v>127.9</v>
      </c>
      <c r="M36" s="17">
        <v>119</v>
      </c>
      <c r="N36" s="17">
        <v>109.8</v>
      </c>
      <c r="O36" s="17">
        <v>105.1</v>
      </c>
      <c r="P36" s="17">
        <v>99.8</v>
      </c>
      <c r="Q36" s="17">
        <v>98.1</v>
      </c>
      <c r="R36" s="17">
        <v>99.7</v>
      </c>
      <c r="S36" s="17">
        <v>101.8</v>
      </c>
      <c r="T36" s="17">
        <v>99.5</v>
      </c>
      <c r="U36" s="17">
        <v>101.9</v>
      </c>
      <c r="V36" s="17">
        <v>104.6</v>
      </c>
      <c r="W36" s="17">
        <v>101.6948</v>
      </c>
      <c r="X36" s="17">
        <v>102.3673</v>
      </c>
      <c r="Y36" s="17">
        <v>105.8622</v>
      </c>
      <c r="Z36" s="17">
        <v>104.70485</v>
      </c>
      <c r="AA36" s="17">
        <v>100.6679</v>
      </c>
      <c r="AB36" s="17">
        <v>103.3</v>
      </c>
      <c r="AC36" s="17">
        <v>105.3</v>
      </c>
      <c r="AD36" s="17">
        <v>102.6</v>
      </c>
      <c r="AE36" s="17">
        <v>102.652756</v>
      </c>
      <c r="AF36" s="17">
        <v>101.70901943</v>
      </c>
      <c r="AG36" s="17">
        <v>101.40113179</v>
      </c>
      <c r="AH36" s="17">
        <v>101.9848747</v>
      </c>
      <c r="AI36" s="17">
        <v>101.73538295</v>
      </c>
      <c r="AJ36" s="17">
        <v>101.74702633</v>
      </c>
      <c r="AK36" s="17">
        <v>103.13487663</v>
      </c>
      <c r="AL36" s="17">
        <v>102.9359952</v>
      </c>
      <c r="AM36" s="17">
        <v>100.3</v>
      </c>
      <c r="AN36" s="17">
        <v>102.1</v>
      </c>
      <c r="AP36" s="12">
        <v>657.3729770686821</v>
      </c>
      <c r="AQ36" s="12">
        <v>719.8234098902069</v>
      </c>
      <c r="AR36" s="12">
        <v>754.3749335649368</v>
      </c>
      <c r="AS36" s="12">
        <v>830.5668018549954</v>
      </c>
      <c r="AT36" s="12">
        <v>1020.7665994797895</v>
      </c>
      <c r="AU36" s="12">
        <v>1202.463054187192</v>
      </c>
      <c r="AV36" s="12">
        <v>1220.5</v>
      </c>
      <c r="AW36" s="12">
        <v>1272.9814999999999</v>
      </c>
      <c r="AX36" s="12">
        <v>1397.733687</v>
      </c>
      <c r="AY36" s="12">
        <v>1633.950680103</v>
      </c>
      <c r="AZ36" s="12">
        <v>2089.8229198517365</v>
      </c>
      <c r="BA36" s="12">
        <v>2486.8892746235665</v>
      </c>
      <c r="BB36" s="12">
        <v>2730.604423536676</v>
      </c>
      <c r="BC36" s="12">
        <v>2869.8652491370467</v>
      </c>
      <c r="BD36" s="12">
        <v>2864.1255186387725</v>
      </c>
      <c r="BE36" s="12">
        <v>2809.7071337846355</v>
      </c>
      <c r="BF36" s="12">
        <v>2801.2780123832817</v>
      </c>
      <c r="BG36" s="12">
        <v>2851.701016606181</v>
      </c>
      <c r="BH36" s="12">
        <v>2837.44251152315</v>
      </c>
      <c r="BI36" s="12">
        <v>2891.3539192420903</v>
      </c>
      <c r="BJ36" s="12">
        <v>3024.356199527226</v>
      </c>
      <c r="BK36" s="12">
        <f t="shared" si="0"/>
        <v>3075.6129883968133</v>
      </c>
      <c r="BL36" s="12">
        <f t="shared" si="1"/>
        <v>3148.4219746711315</v>
      </c>
      <c r="BM36" s="12">
        <f t="shared" si="2"/>
        <v>3332.9887676703024</v>
      </c>
      <c r="BN36" s="12">
        <f t="shared" si="3"/>
        <v>3489.800889706038</v>
      </c>
      <c r="BO36" s="12">
        <f t="shared" si="4"/>
        <v>3513.109269848385</v>
      </c>
      <c r="BP36" s="12">
        <f t="shared" si="5"/>
        <v>3629.041875753381</v>
      </c>
      <c r="BQ36" s="12">
        <f t="shared" si="6"/>
        <v>3821.3810951683104</v>
      </c>
      <c r="BR36" s="12">
        <f t="shared" si="7"/>
        <v>3920.7370036426864</v>
      </c>
      <c r="BS36" s="12">
        <f t="shared" si="8"/>
        <v>4024.7445897510374</v>
      </c>
      <c r="BT36" s="12">
        <f t="shared" si="9"/>
        <v>4093.528256797756</v>
      </c>
      <c r="BU36" s="12">
        <f t="shared" si="10"/>
        <v>4150.883982536382</v>
      </c>
      <c r="BV36" s="12">
        <f t="shared" si="11"/>
        <v>4233.2738285321</v>
      </c>
      <c r="BW36" s="12">
        <f t="shared" si="12"/>
        <v>4306.737340779258</v>
      </c>
      <c r="BX36" s="12">
        <f t="shared" si="13"/>
        <v>4381.977176086613</v>
      </c>
      <c r="BY36" s="12">
        <f t="shared" si="14"/>
        <v>4519.3467545116855</v>
      </c>
      <c r="BZ36" s="12">
        <f t="shared" si="15"/>
        <v>4652.034558295503</v>
      </c>
      <c r="CA36" s="12">
        <f t="shared" si="16"/>
        <v>4665.99066197039</v>
      </c>
      <c r="CB36" s="12">
        <f t="shared" si="17"/>
        <v>4763.976465871768</v>
      </c>
      <c r="CC36" s="12"/>
      <c r="CD36" s="12">
        <v>415.29490697976837</v>
      </c>
      <c r="CE36" s="12">
        <v>454.7479231428464</v>
      </c>
      <c r="CF36" s="12">
        <v>476.575823453703</v>
      </c>
      <c r="CG36" s="12">
        <v>524.7099816225269</v>
      </c>
      <c r="CH36" s="12">
        <v>644.8685674140858</v>
      </c>
      <c r="CI36" s="12">
        <v>759.655172413793</v>
      </c>
      <c r="CJ36" s="12">
        <v>771.05</v>
      </c>
      <c r="CK36" s="12">
        <v>804.2051499999999</v>
      </c>
      <c r="CL36" s="12">
        <v>883.0172547</v>
      </c>
      <c r="CM36" s="12">
        <v>1032.2471707442999</v>
      </c>
      <c r="CN36" s="12">
        <v>1320.2441313819595</v>
      </c>
      <c r="CO36" s="12">
        <v>1571.0905163445316</v>
      </c>
      <c r="CP36" s="12">
        <v>1725.057386946296</v>
      </c>
      <c r="CQ36" s="12">
        <v>1813.035313680557</v>
      </c>
      <c r="CR36" s="12">
        <v>1809.4092430531957</v>
      </c>
      <c r="CS36" s="12">
        <v>1775.0304674351848</v>
      </c>
      <c r="CT36" s="12">
        <v>1769.7053760328795</v>
      </c>
      <c r="CU36" s="12">
        <v>1801.5600728014713</v>
      </c>
      <c r="CV36" s="12">
        <v>1792.552272437464</v>
      </c>
      <c r="CW36" s="12">
        <v>1826.6107656137758</v>
      </c>
      <c r="CX36" s="12">
        <v>1910.6348608320095</v>
      </c>
      <c r="CY36" s="12">
        <f t="shared" si="18"/>
        <v>1943.0163004533904</v>
      </c>
      <c r="CZ36" s="12">
        <f t="shared" si="19"/>
        <v>1989.0133253340236</v>
      </c>
      <c r="DA36" s="12">
        <f t="shared" si="20"/>
        <v>2105.6132644917548</v>
      </c>
      <c r="DB36" s="12">
        <f t="shared" si="21"/>
        <v>2204.679210166195</v>
      </c>
      <c r="DC36" s="12">
        <f t="shared" si="22"/>
        <v>2219.4042626108953</v>
      </c>
      <c r="DD36" s="12">
        <f t="shared" si="23"/>
        <v>2292.6446032770546</v>
      </c>
      <c r="DE36" s="12">
        <f t="shared" si="24"/>
        <v>2414.154767250738</v>
      </c>
      <c r="DF36" s="12">
        <f t="shared" si="25"/>
        <v>2476.9227911992575</v>
      </c>
      <c r="DG36" s="12">
        <f t="shared" si="26"/>
        <v>2542.629509158163</v>
      </c>
      <c r="DH36" s="12">
        <f t="shared" si="27"/>
        <v>2586.083541502589</v>
      </c>
      <c r="DI36" s="12">
        <f t="shared" si="28"/>
        <v>2622.3179801185393</v>
      </c>
      <c r="DJ36" s="12">
        <f t="shared" si="29"/>
        <v>2674.367706259464</v>
      </c>
      <c r="DK36" s="12">
        <f t="shared" si="30"/>
        <v>2720.7782274541964</v>
      </c>
      <c r="DL36" s="12">
        <f t="shared" si="31"/>
        <v>2768.310939468728</v>
      </c>
      <c r="DM36" s="12">
        <f t="shared" si="32"/>
        <v>2855.0940721558663</v>
      </c>
      <c r="DN36" s="12">
        <f t="shared" si="33"/>
        <v>2938.919497069847</v>
      </c>
      <c r="DO36" s="12">
        <f t="shared" si="34"/>
        <v>2947.736255561056</v>
      </c>
      <c r="DP36" s="12">
        <f t="shared" si="35"/>
        <v>3009.6387169278382</v>
      </c>
    </row>
    <row r="37" spans="1:120" ht="12">
      <c r="A37" t="s">
        <v>25</v>
      </c>
      <c r="C37" s="17">
        <v>110.3</v>
      </c>
      <c r="D37" s="17">
        <v>106.4</v>
      </c>
      <c r="E37" s="17">
        <v>109.7</v>
      </c>
      <c r="F37" s="17">
        <v>121.5</v>
      </c>
      <c r="G37" s="17">
        <v>117.9</v>
      </c>
      <c r="H37" s="17">
        <v>101.1</v>
      </c>
      <c r="I37" s="17">
        <v>103.9</v>
      </c>
      <c r="J37" s="17">
        <v>108.7</v>
      </c>
      <c r="K37" s="17">
        <v>115.8</v>
      </c>
      <c r="L37" s="17">
        <v>122</v>
      </c>
      <c r="M37" s="17">
        <v>119.5</v>
      </c>
      <c r="N37" s="17">
        <v>110.6</v>
      </c>
      <c r="O37" s="17">
        <v>103.4</v>
      </c>
      <c r="P37" s="17">
        <v>100.5</v>
      </c>
      <c r="Q37" s="17">
        <v>98.9</v>
      </c>
      <c r="R37" s="17">
        <v>99.2</v>
      </c>
      <c r="S37" s="17">
        <v>102.4</v>
      </c>
      <c r="T37" s="17">
        <v>98.9</v>
      </c>
      <c r="U37" s="17">
        <v>100.9</v>
      </c>
      <c r="V37" s="17">
        <v>103.5</v>
      </c>
      <c r="W37" s="17">
        <v>100.5575</v>
      </c>
      <c r="X37" s="17">
        <v>101.5555</v>
      </c>
      <c r="Y37" s="17">
        <v>105.8967</v>
      </c>
      <c r="Z37" s="17">
        <v>107.01165</v>
      </c>
      <c r="AA37" s="17">
        <v>98.594</v>
      </c>
      <c r="AB37" s="17">
        <v>103.1</v>
      </c>
      <c r="AC37" s="17">
        <v>105.1</v>
      </c>
      <c r="AD37" s="17">
        <v>102.8</v>
      </c>
      <c r="AE37" s="17">
        <v>102.79646099</v>
      </c>
      <c r="AF37" s="17">
        <v>102.40551441</v>
      </c>
      <c r="AG37" s="17">
        <v>101.9925951</v>
      </c>
      <c r="AH37" s="17">
        <v>101.51087197</v>
      </c>
      <c r="AI37" s="17">
        <v>101.11084974</v>
      </c>
      <c r="AJ37" s="17">
        <v>101.95730332</v>
      </c>
      <c r="AK37" s="17">
        <v>102.24216094</v>
      </c>
      <c r="AL37" s="17">
        <v>102.25939763</v>
      </c>
      <c r="AM37" s="17">
        <v>100.1</v>
      </c>
      <c r="AN37" s="17">
        <v>101.6</v>
      </c>
      <c r="AP37" s="12">
        <v>671.1624853039218</v>
      </c>
      <c r="AQ37" s="12">
        <v>740.2922212902258</v>
      </c>
      <c r="AR37" s="12">
        <v>787.6709234528004</v>
      </c>
      <c r="AS37" s="12">
        <v>864.075003027722</v>
      </c>
      <c r="AT37" s="12">
        <v>1049.8511286786822</v>
      </c>
      <c r="AU37" s="12">
        <v>1237.7744807121665</v>
      </c>
      <c r="AV37" s="12">
        <v>1251.39</v>
      </c>
      <c r="AW37" s="12">
        <v>1300.1942100000003</v>
      </c>
      <c r="AX37" s="12">
        <v>1413.3111062700002</v>
      </c>
      <c r="AY37" s="12">
        <v>1636.6142610606603</v>
      </c>
      <c r="AZ37" s="12">
        <v>1996.6693984940052</v>
      </c>
      <c r="BA37" s="12">
        <v>2386.0199312003365</v>
      </c>
      <c r="BB37" s="12">
        <v>2638.938043907572</v>
      </c>
      <c r="BC37" s="12">
        <v>2728.66193740043</v>
      </c>
      <c r="BD37" s="12">
        <v>2742.3052470874322</v>
      </c>
      <c r="BE37" s="12">
        <v>2712.139889369471</v>
      </c>
      <c r="BF37" s="12">
        <v>2690.442770254515</v>
      </c>
      <c r="BG37" s="12">
        <v>2755.0133967406236</v>
      </c>
      <c r="BH37" s="12">
        <v>2724.7082493764774</v>
      </c>
      <c r="BI37" s="12">
        <v>2749.2306236208656</v>
      </c>
      <c r="BJ37" s="12">
        <v>2845.453695447596</v>
      </c>
      <c r="BK37" s="12">
        <f t="shared" si="0"/>
        <v>2861.3170997997167</v>
      </c>
      <c r="BL37" s="12">
        <f t="shared" si="1"/>
        <v>2905.8248872871013</v>
      </c>
      <c r="BM37" s="12">
        <f t="shared" si="2"/>
        <v>3077.17266341576</v>
      </c>
      <c r="BN37" s="12">
        <f t="shared" si="3"/>
        <v>3292.9332404701513</v>
      </c>
      <c r="BO37" s="12">
        <f t="shared" si="4"/>
        <v>3246.6345991091407</v>
      </c>
      <c r="BP37" s="12">
        <f t="shared" si="5"/>
        <v>3347.2802716815236</v>
      </c>
      <c r="BQ37" s="12">
        <f t="shared" si="6"/>
        <v>3517.991565537281</v>
      </c>
      <c r="BR37" s="12">
        <f t="shared" si="7"/>
        <v>3616.495329372325</v>
      </c>
      <c r="BS37" s="12">
        <f t="shared" si="8"/>
        <v>3717.629210463394</v>
      </c>
      <c r="BT37" s="12">
        <f t="shared" si="9"/>
        <v>3807.0573168314595</v>
      </c>
      <c r="BU37" s="12">
        <f t="shared" si="10"/>
        <v>3882.916554380835</v>
      </c>
      <c r="BV37" s="12">
        <f t="shared" si="11"/>
        <v>3941.5824522194644</v>
      </c>
      <c r="BW37" s="12">
        <f t="shared" si="12"/>
        <v>3985.36751064183</v>
      </c>
      <c r="BX37" s="12">
        <f t="shared" si="13"/>
        <v>4063.3732412418235</v>
      </c>
      <c r="BY37" s="12">
        <f t="shared" si="14"/>
        <v>4154.48060890336</v>
      </c>
      <c r="BZ37" s="12">
        <f t="shared" si="15"/>
        <v>4248.346845319732</v>
      </c>
      <c r="CA37" s="12">
        <f t="shared" si="16"/>
        <v>4252.595192165051</v>
      </c>
      <c r="CB37" s="12">
        <f t="shared" si="17"/>
        <v>4320.636715239692</v>
      </c>
      <c r="CC37" s="12"/>
      <c r="CD37" s="12">
        <v>439.090942946218</v>
      </c>
      <c r="CE37" s="12">
        <v>484.31731006967846</v>
      </c>
      <c r="CF37" s="12">
        <v>515.313617914138</v>
      </c>
      <c r="CG37" s="12">
        <v>565.2990388518094</v>
      </c>
      <c r="CH37" s="12">
        <v>686.8383322049483</v>
      </c>
      <c r="CI37" s="12">
        <v>809.7823936696342</v>
      </c>
      <c r="CJ37" s="12">
        <v>818.69</v>
      </c>
      <c r="CK37" s="12">
        <v>850.6189100000001</v>
      </c>
      <c r="CL37" s="12">
        <v>924.6227551700001</v>
      </c>
      <c r="CM37" s="12">
        <v>1070.7131504868603</v>
      </c>
      <c r="CN37" s="12">
        <v>1306.2700435939694</v>
      </c>
      <c r="CO37" s="12">
        <v>1560.9927020947935</v>
      </c>
      <c r="CP37" s="12">
        <v>1726.4579285168413</v>
      </c>
      <c r="CQ37" s="12">
        <v>1785.157498086414</v>
      </c>
      <c r="CR37" s="12">
        <v>1794.0832855768465</v>
      </c>
      <c r="CS37" s="12">
        <v>1774.3483694355014</v>
      </c>
      <c r="CT37" s="12">
        <v>1760.1535824800173</v>
      </c>
      <c r="CU37" s="12">
        <v>1802.397268459538</v>
      </c>
      <c r="CV37" s="12">
        <v>1782.5708985064832</v>
      </c>
      <c r="CW37" s="12">
        <v>1798.6140365930416</v>
      </c>
      <c r="CX37" s="12">
        <v>1861.5655278737984</v>
      </c>
      <c r="CY37" s="12">
        <f t="shared" si="18"/>
        <v>1871.943755691695</v>
      </c>
      <c r="CZ37" s="12">
        <f t="shared" si="19"/>
        <v>1901.0618408114794</v>
      </c>
      <c r="DA37" s="12">
        <f t="shared" si="20"/>
        <v>2013.1617543786099</v>
      </c>
      <c r="DB37" s="12">
        <f t="shared" si="21"/>
        <v>2154.317610529498</v>
      </c>
      <c r="DC37" s="12">
        <f t="shared" si="22"/>
        <v>2124.027904925453</v>
      </c>
      <c r="DD37" s="12">
        <f t="shared" si="23"/>
        <v>2189.872769978142</v>
      </c>
      <c r="DE37" s="12">
        <f t="shared" si="24"/>
        <v>2301.556281247027</v>
      </c>
      <c r="DF37" s="12">
        <f t="shared" si="25"/>
        <v>2365.999857121944</v>
      </c>
      <c r="DG37" s="12">
        <f t="shared" si="26"/>
        <v>2432.1641201498146</v>
      </c>
      <c r="DH37" s="12">
        <f t="shared" si="27"/>
        <v>2490.670178534868</v>
      </c>
      <c r="DI37" s="12">
        <f t="shared" si="28"/>
        <v>2540.299150469515</v>
      </c>
      <c r="DJ37" s="12">
        <f t="shared" si="29"/>
        <v>2578.679818288107</v>
      </c>
      <c r="DK37" s="12">
        <f t="shared" si="30"/>
        <v>2607.325076344993</v>
      </c>
      <c r="DL37" s="12">
        <f t="shared" si="31"/>
        <v>2658.3583366274856</v>
      </c>
      <c r="DM37" s="12">
        <f t="shared" si="32"/>
        <v>2717.963008896581</v>
      </c>
      <c r="DN37" s="12">
        <f t="shared" si="33"/>
        <v>2779.372600703867</v>
      </c>
      <c r="DO37" s="12">
        <f t="shared" si="34"/>
        <v>2782.1519733045707</v>
      </c>
      <c r="DP37" s="12">
        <f t="shared" si="35"/>
        <v>2826.6664048774437</v>
      </c>
    </row>
    <row r="38" spans="1:120" ht="12">
      <c r="A38" t="s">
        <v>26</v>
      </c>
      <c r="C38" s="17">
        <v>111.9</v>
      </c>
      <c r="D38" s="17">
        <v>104.8</v>
      </c>
      <c r="E38" s="17">
        <v>107.4</v>
      </c>
      <c r="F38" s="17">
        <v>121.1</v>
      </c>
      <c r="G38" s="17">
        <v>117.9</v>
      </c>
      <c r="H38" s="17">
        <v>101.6</v>
      </c>
      <c r="I38" s="17">
        <v>103.8</v>
      </c>
      <c r="J38" s="17">
        <v>110.4</v>
      </c>
      <c r="K38" s="17">
        <v>118.8</v>
      </c>
      <c r="L38" s="17">
        <v>117.3</v>
      </c>
      <c r="M38" s="17">
        <v>120.3</v>
      </c>
      <c r="N38" s="17">
        <v>108.2</v>
      </c>
      <c r="O38" s="17">
        <v>104.6</v>
      </c>
      <c r="P38" s="17">
        <v>102.4</v>
      </c>
      <c r="Q38" s="17">
        <v>98.8</v>
      </c>
      <c r="R38" s="17">
        <v>97.6</v>
      </c>
      <c r="S38" s="17">
        <v>98.1</v>
      </c>
      <c r="T38" s="17">
        <v>99.3</v>
      </c>
      <c r="U38" s="17">
        <v>101.3</v>
      </c>
      <c r="V38" s="17">
        <v>106.1</v>
      </c>
      <c r="W38" s="17">
        <v>101.6721</v>
      </c>
      <c r="X38" s="17">
        <v>101.8903</v>
      </c>
      <c r="Y38" s="17">
        <v>105.917</v>
      </c>
      <c r="Z38" s="17">
        <v>105.44988</v>
      </c>
      <c r="AA38" s="17">
        <v>100.5172</v>
      </c>
      <c r="AB38" s="17">
        <v>103.8</v>
      </c>
      <c r="AC38" s="17">
        <v>105.3</v>
      </c>
      <c r="AD38" s="17">
        <v>102.7</v>
      </c>
      <c r="AE38" s="17">
        <v>102.94862283</v>
      </c>
      <c r="AF38" s="17">
        <v>102.63585453</v>
      </c>
      <c r="AG38" s="17">
        <v>102.1983339</v>
      </c>
      <c r="AH38" s="17">
        <v>101.43454308</v>
      </c>
      <c r="AI38" s="17">
        <v>100.77624616</v>
      </c>
      <c r="AJ38" s="17">
        <v>101.6420845</v>
      </c>
      <c r="AK38" s="17">
        <v>102.43467451</v>
      </c>
      <c r="AL38" s="17">
        <v>103.38489767</v>
      </c>
      <c r="AM38" s="17">
        <v>100.2</v>
      </c>
      <c r="AN38" s="17">
        <v>101.6</v>
      </c>
      <c r="AP38" s="12">
        <v>702.6240331982566</v>
      </c>
      <c r="AQ38" s="12">
        <v>786.2362931488493</v>
      </c>
      <c r="AR38" s="12">
        <v>823.9756352199939</v>
      </c>
      <c r="AS38" s="12">
        <v>884.9498322262734</v>
      </c>
      <c r="AT38" s="12">
        <v>1071.674246826017</v>
      </c>
      <c r="AU38" s="12">
        <v>1263.5039370078741</v>
      </c>
      <c r="AV38" s="12">
        <v>1283.72</v>
      </c>
      <c r="AW38" s="12">
        <v>1332.50136</v>
      </c>
      <c r="AX38" s="12">
        <v>1471.0815014400002</v>
      </c>
      <c r="AY38" s="12">
        <v>1747.6448237107202</v>
      </c>
      <c r="AZ38" s="12">
        <v>2049.9873782126747</v>
      </c>
      <c r="BA38" s="12">
        <v>2466.1348159898475</v>
      </c>
      <c r="BB38" s="12">
        <v>2668.357870901015</v>
      </c>
      <c r="BC38" s="12">
        <v>2791.102332962462</v>
      </c>
      <c r="BD38" s="12">
        <v>2858.0887889535607</v>
      </c>
      <c r="BE38" s="12">
        <v>2823.791723486118</v>
      </c>
      <c r="BF38" s="12">
        <v>2756.0207221224514</v>
      </c>
      <c r="BG38" s="12">
        <v>2703.656328402124</v>
      </c>
      <c r="BH38" s="12">
        <v>2684.7307341033097</v>
      </c>
      <c r="BI38" s="12">
        <v>2719.632233646652</v>
      </c>
      <c r="BJ38" s="12">
        <v>2885.529799899098</v>
      </c>
      <c r="BK38" s="12">
        <f t="shared" si="0"/>
        <v>2933.778743683211</v>
      </c>
      <c r="BL38" s="12">
        <f t="shared" si="1"/>
        <v>2989.2359632750545</v>
      </c>
      <c r="BM38" s="12">
        <f t="shared" si="2"/>
        <v>3166.1090552220394</v>
      </c>
      <c r="BN38" s="12">
        <f t="shared" si="3"/>
        <v>3338.6581994007743</v>
      </c>
      <c r="BO38" s="12">
        <f t="shared" si="4"/>
        <v>3355.9257396080748</v>
      </c>
      <c r="BP38" s="12">
        <f t="shared" si="5"/>
        <v>3483.4509177131818</v>
      </c>
      <c r="BQ38" s="12">
        <f t="shared" si="6"/>
        <v>3668.07381635198</v>
      </c>
      <c r="BR38" s="12">
        <f t="shared" si="7"/>
        <v>3767.111809393484</v>
      </c>
      <c r="BS38" s="12">
        <f t="shared" si="8"/>
        <v>3878.189728236887</v>
      </c>
      <c r="BT38" s="12">
        <f t="shared" si="9"/>
        <v>3980.413167870613</v>
      </c>
      <c r="BU38" s="12">
        <f t="shared" si="10"/>
        <v>4067.9159398999764</v>
      </c>
      <c r="BV38" s="12">
        <f t="shared" si="11"/>
        <v>4126.271946516028</v>
      </c>
      <c r="BW38" s="12">
        <f t="shared" si="12"/>
        <v>4158.301974052016</v>
      </c>
      <c r="BX38" s="12">
        <f t="shared" si="13"/>
        <v>4226.584806231117</v>
      </c>
      <c r="BY38" s="12">
        <f t="shared" si="14"/>
        <v>4329.4883891519585</v>
      </c>
      <c r="BZ38" s="12">
        <f t="shared" si="15"/>
        <v>4476.037140759284</v>
      </c>
      <c r="CA38" s="12">
        <f t="shared" si="16"/>
        <v>4484.989215040802</v>
      </c>
      <c r="CB38" s="12">
        <f t="shared" si="17"/>
        <v>4556.749042481455</v>
      </c>
      <c r="CC38" s="12"/>
      <c r="CD38" s="12">
        <v>468.01464361945386</v>
      </c>
      <c r="CE38" s="12">
        <v>523.7083862101689</v>
      </c>
      <c r="CF38" s="12">
        <v>548.846388748257</v>
      </c>
      <c r="CG38" s="12">
        <v>589.461021515628</v>
      </c>
      <c r="CH38" s="12">
        <v>713.8372970554254</v>
      </c>
      <c r="CI38" s="12">
        <v>841.6141732283465</v>
      </c>
      <c r="CJ38" s="12">
        <v>855.08</v>
      </c>
      <c r="CK38" s="12">
        <v>887.5730400000001</v>
      </c>
      <c r="CL38" s="12">
        <v>979.8806361600001</v>
      </c>
      <c r="CM38" s="12">
        <v>1164.09819575808</v>
      </c>
      <c r="CN38" s="12">
        <v>1365.487183624228</v>
      </c>
      <c r="CO38" s="12">
        <v>1642.681081899946</v>
      </c>
      <c r="CP38" s="12">
        <v>1777.3809306157418</v>
      </c>
      <c r="CQ38" s="12">
        <v>1859.140453424066</v>
      </c>
      <c r="CR38" s="12">
        <v>1903.7598243062434</v>
      </c>
      <c r="CS38" s="12">
        <v>1880.9147064145684</v>
      </c>
      <c r="CT38" s="12">
        <v>1835.7727534606188</v>
      </c>
      <c r="CU38" s="12">
        <v>1800.8930711448668</v>
      </c>
      <c r="CV38" s="12">
        <v>1788.2868196468528</v>
      </c>
      <c r="CW38" s="12">
        <v>1811.5345483022616</v>
      </c>
      <c r="CX38" s="12">
        <v>1922.0381557486996</v>
      </c>
      <c r="CY38" s="12">
        <f t="shared" si="18"/>
        <v>1954.1765557509736</v>
      </c>
      <c r="CZ38" s="12">
        <f t="shared" si="19"/>
        <v>1991.116355184334</v>
      </c>
      <c r="DA38" s="12">
        <f t="shared" si="20"/>
        <v>2108.9307099205907</v>
      </c>
      <c r="DB38" s="12">
        <f t="shared" si="21"/>
        <v>2223.864902894411</v>
      </c>
      <c r="DC38" s="12">
        <f t="shared" si="22"/>
        <v>2235.366732172181</v>
      </c>
      <c r="DD38" s="12">
        <f t="shared" si="23"/>
        <v>2320.310667994724</v>
      </c>
      <c r="DE38" s="12">
        <f t="shared" si="24"/>
        <v>2443.2871333984444</v>
      </c>
      <c r="DF38" s="12">
        <f t="shared" si="25"/>
        <v>2509.2558860002027</v>
      </c>
      <c r="DG38" s="12">
        <f t="shared" si="26"/>
        <v>2583.244377917924</v>
      </c>
      <c r="DH38" s="12">
        <f t="shared" si="27"/>
        <v>2651.3349418742437</v>
      </c>
      <c r="DI38" s="12">
        <f t="shared" si="28"/>
        <v>2709.6201367040103</v>
      </c>
      <c r="DJ38" s="12">
        <f t="shared" si="29"/>
        <v>2748.490804869384</v>
      </c>
      <c r="DK38" s="12">
        <f t="shared" si="30"/>
        <v>2769.825859200136</v>
      </c>
      <c r="DL38" s="12">
        <f t="shared" si="31"/>
        <v>2815.308740311053</v>
      </c>
      <c r="DM38" s="12">
        <f t="shared" si="32"/>
        <v>2883.852344589208</v>
      </c>
      <c r="DN38" s="12">
        <f t="shared" si="33"/>
        <v>2981.4677954074486</v>
      </c>
      <c r="DO38" s="12">
        <f t="shared" si="34"/>
        <v>2987.4307309982637</v>
      </c>
      <c r="DP38" s="12">
        <f t="shared" si="35"/>
        <v>3035.229622694236</v>
      </c>
    </row>
    <row r="39" spans="1:120" ht="12">
      <c r="A39" s="7" t="s">
        <v>27</v>
      </c>
      <c r="B39" s="7"/>
      <c r="C39" s="19">
        <v>111.8</v>
      </c>
      <c r="D39" s="19">
        <v>106.4</v>
      </c>
      <c r="E39" s="19">
        <v>107.8</v>
      </c>
      <c r="F39" s="19">
        <v>118.6</v>
      </c>
      <c r="G39" s="19">
        <v>117.3</v>
      </c>
      <c r="H39" s="19">
        <v>104.7</v>
      </c>
      <c r="I39" s="19">
        <v>108.7</v>
      </c>
      <c r="J39" s="19">
        <v>108.6</v>
      </c>
      <c r="K39" s="19">
        <v>114</v>
      </c>
      <c r="L39" s="19">
        <v>123.2</v>
      </c>
      <c r="M39" s="19">
        <v>119.7</v>
      </c>
      <c r="N39" s="19">
        <v>111.4</v>
      </c>
      <c r="O39" s="19">
        <v>105.1</v>
      </c>
      <c r="P39" s="19">
        <v>100.6</v>
      </c>
      <c r="Q39" s="17">
        <v>99.4</v>
      </c>
      <c r="R39" s="17">
        <v>100.4</v>
      </c>
      <c r="S39" s="17">
        <v>99.1</v>
      </c>
      <c r="T39" s="17">
        <v>101</v>
      </c>
      <c r="U39" s="17">
        <v>100.8</v>
      </c>
      <c r="V39" s="17">
        <v>102</v>
      </c>
      <c r="W39" s="17">
        <v>101.5</v>
      </c>
      <c r="X39" s="17">
        <v>101.8666</v>
      </c>
      <c r="Y39" s="17">
        <v>102.9412</v>
      </c>
      <c r="Z39" s="17">
        <v>105.7128</v>
      </c>
      <c r="AA39" s="17">
        <v>101.479</v>
      </c>
      <c r="AB39" s="17">
        <v>102.2</v>
      </c>
      <c r="AC39" s="17">
        <v>104.8</v>
      </c>
      <c r="AD39" s="17">
        <v>103</v>
      </c>
      <c r="AE39" s="17">
        <v>103.35368393</v>
      </c>
      <c r="AF39" s="17">
        <v>103.26686126</v>
      </c>
      <c r="AG39" s="17">
        <v>102.1345135</v>
      </c>
      <c r="AH39" s="17">
        <v>102.5856833</v>
      </c>
      <c r="AI39" s="17">
        <v>101.61476144</v>
      </c>
      <c r="AJ39" s="17">
        <v>101.32602413</v>
      </c>
      <c r="AK39" s="17">
        <v>102.3874233</v>
      </c>
      <c r="AL39" s="17">
        <v>102.21316461</v>
      </c>
      <c r="AM39" s="17">
        <v>100.9</v>
      </c>
      <c r="AN39" s="17">
        <v>101.5</v>
      </c>
      <c r="AP39" s="12">
        <v>661.9587600160249</v>
      </c>
      <c r="AQ39" s="12">
        <v>740.0698936979159</v>
      </c>
      <c r="AR39" s="12">
        <v>787.4343668945826</v>
      </c>
      <c r="AS39" s="12">
        <v>848.8542475123601</v>
      </c>
      <c r="AT39" s="12">
        <v>1006.7411375496589</v>
      </c>
      <c r="AU39" s="12">
        <v>1180.9073543457498</v>
      </c>
      <c r="AV39" s="12">
        <v>1236.41</v>
      </c>
      <c r="AW39" s="12">
        <v>1343.97767</v>
      </c>
      <c r="AX39" s="12">
        <v>1459.55974962</v>
      </c>
      <c r="AY39" s="12">
        <v>1663.8981145668001</v>
      </c>
      <c r="AZ39" s="12">
        <v>2049.922477146298</v>
      </c>
      <c r="BA39" s="12">
        <v>2453.7572051441184</v>
      </c>
      <c r="BB39" s="12">
        <v>2733.4855265305487</v>
      </c>
      <c r="BC39" s="12">
        <v>2872.893288383606</v>
      </c>
      <c r="BD39" s="12">
        <v>2890.1306481139077</v>
      </c>
      <c r="BE39" s="12">
        <v>2872.789864225224</v>
      </c>
      <c r="BF39" s="12">
        <v>2884.281023682125</v>
      </c>
      <c r="BG39" s="12">
        <v>2858.322494468986</v>
      </c>
      <c r="BH39" s="12">
        <v>2886.905719413676</v>
      </c>
      <c r="BI39" s="12">
        <v>2910.000965168985</v>
      </c>
      <c r="BJ39" s="12">
        <v>2968.200984472365</v>
      </c>
      <c r="BK39" s="12">
        <f t="shared" si="0"/>
        <v>3012.7239992394498</v>
      </c>
      <c r="BL39" s="12">
        <f t="shared" si="1"/>
        <v>3068.959505409254</v>
      </c>
      <c r="BM39" s="12">
        <f t="shared" si="2"/>
        <v>3159.223742382351</v>
      </c>
      <c r="BN39" s="12">
        <f t="shared" si="3"/>
        <v>3339.7038763371697</v>
      </c>
      <c r="BO39" s="12">
        <f t="shared" si="4"/>
        <v>3389.098096668197</v>
      </c>
      <c r="BP39" s="12">
        <f t="shared" si="5"/>
        <v>3463.6582547948974</v>
      </c>
      <c r="BQ39" s="12">
        <f t="shared" si="6"/>
        <v>3629.9138510250527</v>
      </c>
      <c r="BR39" s="12">
        <f t="shared" si="7"/>
        <v>3738.811266555804</v>
      </c>
      <c r="BS39" s="12">
        <f t="shared" si="8"/>
        <v>3864.1991791753153</v>
      </c>
      <c r="BT39" s="12">
        <f t="shared" si="9"/>
        <v>3990.4372051690316</v>
      </c>
      <c r="BU39" s="12">
        <f t="shared" si="10"/>
        <v>4075.6136260223875</v>
      </c>
      <c r="BV39" s="12">
        <f t="shared" si="11"/>
        <v>4180.996086922973</v>
      </c>
      <c r="BW39" s="12">
        <f t="shared" si="12"/>
        <v>4248.509199542514</v>
      </c>
      <c r="BX39" s="12">
        <f t="shared" si="13"/>
        <v>4304.845456693717</v>
      </c>
      <c r="BY39" s="12">
        <f t="shared" si="14"/>
        <v>4407.620340155814</v>
      </c>
      <c r="BZ39" s="12">
        <f t="shared" si="15"/>
        <v>4505.168233667305</v>
      </c>
      <c r="CA39" s="12">
        <f t="shared" si="16"/>
        <v>4545.714747770311</v>
      </c>
      <c r="CB39" s="12">
        <f t="shared" si="17"/>
        <v>4613.900468986865</v>
      </c>
      <c r="CC39" s="12"/>
      <c r="CD39" s="12">
        <v>411.61680500442435</v>
      </c>
      <c r="CE39" s="12">
        <v>460.1875879949464</v>
      </c>
      <c r="CF39" s="12">
        <v>489.639593626623</v>
      </c>
      <c r="CG39" s="12">
        <v>527.8314819294997</v>
      </c>
      <c r="CH39" s="12">
        <v>626.0081375683865</v>
      </c>
      <c r="CI39" s="12">
        <v>734.3075453677174</v>
      </c>
      <c r="CJ39" s="12">
        <v>768.82</v>
      </c>
      <c r="CK39" s="12">
        <v>835.70734</v>
      </c>
      <c r="CL39" s="12">
        <v>907.5781712400001</v>
      </c>
      <c r="CM39" s="12">
        <v>1034.6391152136</v>
      </c>
      <c r="CN39" s="12">
        <v>1274.6753899431556</v>
      </c>
      <c r="CO39" s="12">
        <v>1525.7864417619571</v>
      </c>
      <c r="CP39" s="12">
        <v>1699.7260961228203</v>
      </c>
      <c r="CQ39" s="12">
        <v>1786.412127025084</v>
      </c>
      <c r="CR39" s="12">
        <v>1797.1305997872344</v>
      </c>
      <c r="CS39" s="12">
        <v>1786.347816188511</v>
      </c>
      <c r="CT39" s="12">
        <v>1793.4932074532649</v>
      </c>
      <c r="CU39" s="12">
        <v>1777.3517685861857</v>
      </c>
      <c r="CV39" s="12">
        <v>1795.1252862720476</v>
      </c>
      <c r="CW39" s="12">
        <v>1809.486288562224</v>
      </c>
      <c r="CX39" s="12">
        <v>1845.6760143334684</v>
      </c>
      <c r="CY39" s="12">
        <f t="shared" si="18"/>
        <v>1873.3611545484703</v>
      </c>
      <c r="CZ39" s="12">
        <f t="shared" si="19"/>
        <v>1908.3293138592721</v>
      </c>
      <c r="DA39" s="12">
        <f t="shared" si="20"/>
        <v>1964.457095638501</v>
      </c>
      <c r="DB39" s="12">
        <f t="shared" si="21"/>
        <v>2076.6826005981375</v>
      </c>
      <c r="DC39" s="12">
        <f t="shared" si="22"/>
        <v>2107.396736260984</v>
      </c>
      <c r="DD39" s="12">
        <f t="shared" si="23"/>
        <v>2153.7594644587257</v>
      </c>
      <c r="DE39" s="12">
        <f t="shared" si="24"/>
        <v>2257.1399187527445</v>
      </c>
      <c r="DF39" s="12">
        <f t="shared" si="25"/>
        <v>2324.854116315327</v>
      </c>
      <c r="DG39" s="12">
        <f t="shared" si="26"/>
        <v>2402.822375210137</v>
      </c>
      <c r="DH39" s="12">
        <f t="shared" si="27"/>
        <v>2481.319248532489</v>
      </c>
      <c r="DI39" s="12">
        <f t="shared" si="28"/>
        <v>2534.2833428705135</v>
      </c>
      <c r="DJ39" s="12">
        <f t="shared" si="29"/>
        <v>2599.811884041798</v>
      </c>
      <c r="DK39" s="12">
        <f t="shared" si="30"/>
        <v>2641.792643857842</v>
      </c>
      <c r="DL39" s="12">
        <f t="shared" si="31"/>
        <v>2676.823451779962</v>
      </c>
      <c r="DM39" s="12">
        <f t="shared" si="32"/>
        <v>2740.730558567621</v>
      </c>
      <c r="DN39" s="12">
        <f t="shared" si="33"/>
        <v>2801.387437345295</v>
      </c>
      <c r="DO39" s="12">
        <f t="shared" si="34"/>
        <v>2826.5999242814028</v>
      </c>
      <c r="DP39" s="12">
        <f t="shared" si="35"/>
        <v>2868.9989231456234</v>
      </c>
    </row>
    <row r="40" spans="1:120" ht="12">
      <c r="A40" t="s">
        <v>28</v>
      </c>
      <c r="C40" s="17">
        <v>107.6</v>
      </c>
      <c r="D40" s="17">
        <v>106.6</v>
      </c>
      <c r="E40" s="17">
        <v>109.2</v>
      </c>
      <c r="F40" s="17">
        <v>120.1</v>
      </c>
      <c r="G40" s="17">
        <v>117.6</v>
      </c>
      <c r="H40" s="17">
        <v>102.6</v>
      </c>
      <c r="I40" s="17">
        <v>107.3</v>
      </c>
      <c r="J40" s="17">
        <v>111.2</v>
      </c>
      <c r="K40" s="17">
        <v>114</v>
      </c>
      <c r="L40" s="17">
        <v>128.2</v>
      </c>
      <c r="M40" s="17">
        <v>118</v>
      </c>
      <c r="N40" s="17">
        <v>110.3</v>
      </c>
      <c r="O40" s="17">
        <v>105.2</v>
      </c>
      <c r="P40" s="17">
        <v>97.7</v>
      </c>
      <c r="Q40" s="17">
        <v>97.2</v>
      </c>
      <c r="R40" s="17">
        <v>100.3</v>
      </c>
      <c r="S40" s="17">
        <v>100.1</v>
      </c>
      <c r="T40" s="17">
        <v>98.2</v>
      </c>
      <c r="U40" s="17">
        <v>100.8</v>
      </c>
      <c r="V40" s="17">
        <v>103</v>
      </c>
      <c r="W40" s="17">
        <v>100.8833</v>
      </c>
      <c r="X40" s="17">
        <v>102.0901</v>
      </c>
      <c r="Y40" s="17">
        <v>105.1533</v>
      </c>
      <c r="Z40" s="17">
        <v>106.22221</v>
      </c>
      <c r="AA40" s="17">
        <v>99.9887</v>
      </c>
      <c r="AB40" s="17">
        <v>103.7</v>
      </c>
      <c r="AC40" s="17">
        <v>105.2</v>
      </c>
      <c r="AD40" s="17">
        <v>103.6</v>
      </c>
      <c r="AE40" s="17">
        <v>103.47675389</v>
      </c>
      <c r="AF40" s="17">
        <v>101.58961514</v>
      </c>
      <c r="AG40" s="17">
        <v>100.89492591</v>
      </c>
      <c r="AH40" s="17">
        <v>101.27831558</v>
      </c>
      <c r="AI40" s="17">
        <v>101.82264439</v>
      </c>
      <c r="AJ40" s="17">
        <v>102.03380591</v>
      </c>
      <c r="AK40" s="17">
        <v>102.8841471</v>
      </c>
      <c r="AL40" s="17">
        <v>102.49906736</v>
      </c>
      <c r="AM40" s="17">
        <v>101.5</v>
      </c>
      <c r="AN40" s="17">
        <v>102.1</v>
      </c>
      <c r="AP40" s="12">
        <v>698.2598087169877</v>
      </c>
      <c r="AQ40" s="12">
        <v>751.3275541794786</v>
      </c>
      <c r="AR40" s="12">
        <v>800.9151727553242</v>
      </c>
      <c r="AS40" s="12">
        <v>874.599368648814</v>
      </c>
      <c r="AT40" s="12">
        <v>1050.3938417472255</v>
      </c>
      <c r="AU40" s="12">
        <v>1235.263157894737</v>
      </c>
      <c r="AV40" s="12">
        <v>1267.38</v>
      </c>
      <c r="AW40" s="12">
        <v>1359.89874</v>
      </c>
      <c r="AX40" s="12">
        <v>1512.2073988800003</v>
      </c>
      <c r="AY40" s="12">
        <v>1723.9164347232002</v>
      </c>
      <c r="AZ40" s="12">
        <v>2210.060869315142</v>
      </c>
      <c r="BA40" s="12">
        <v>2607.871825791868</v>
      </c>
      <c r="BB40" s="12">
        <v>2876.48262384843</v>
      </c>
      <c r="BC40" s="12">
        <v>3026.0597202885483</v>
      </c>
      <c r="BD40" s="12">
        <v>2956.4603467219113</v>
      </c>
      <c r="BE40" s="12">
        <v>2873.679457013698</v>
      </c>
      <c r="BF40" s="12">
        <v>2882.3004953847394</v>
      </c>
      <c r="BG40" s="12">
        <v>2885.182795880124</v>
      </c>
      <c r="BH40" s="12">
        <v>2833.249505554282</v>
      </c>
      <c r="BI40" s="12">
        <v>2855.915501598716</v>
      </c>
      <c r="BJ40" s="12">
        <v>2941.592966646678</v>
      </c>
      <c r="BK40" s="12">
        <f t="shared" si="0"/>
        <v>2967.5760573210687</v>
      </c>
      <c r="BL40" s="12">
        <f t="shared" si="1"/>
        <v>3029.6013644951363</v>
      </c>
      <c r="BM40" s="12">
        <f t="shared" si="2"/>
        <v>3185.725811611664</v>
      </c>
      <c r="BN40" s="12">
        <f t="shared" si="3"/>
        <v>3383.9483616343464</v>
      </c>
      <c r="BO40" s="12">
        <f t="shared" si="4"/>
        <v>3383.5659754694816</v>
      </c>
      <c r="BP40" s="12">
        <f t="shared" si="5"/>
        <v>3508.757916561852</v>
      </c>
      <c r="BQ40" s="12">
        <f t="shared" si="6"/>
        <v>3691.213328223069</v>
      </c>
      <c r="BR40" s="12">
        <f t="shared" si="7"/>
        <v>3824.0970080390994</v>
      </c>
      <c r="BS40" s="12">
        <f t="shared" si="8"/>
        <v>3957.051449523472</v>
      </c>
      <c r="BT40" s="12">
        <f t="shared" si="9"/>
        <v>4019.9533384626866</v>
      </c>
      <c r="BU40" s="12">
        <f t="shared" si="10"/>
        <v>4055.928942458499</v>
      </c>
      <c r="BV40" s="12">
        <f t="shared" si="11"/>
        <v>4107.776514043675</v>
      </c>
      <c r="BW40" s="12">
        <f t="shared" si="12"/>
        <v>4182.6466722306295</v>
      </c>
      <c r="BX40" s="12">
        <f t="shared" si="13"/>
        <v>4267.713587444874</v>
      </c>
      <c r="BY40" s="12">
        <f t="shared" si="14"/>
        <v>4390.800725113471</v>
      </c>
      <c r="BZ40" s="12">
        <f t="shared" si="15"/>
        <v>4500.529792877425</v>
      </c>
      <c r="CA40" s="12">
        <f t="shared" si="16"/>
        <v>4568.037739770586</v>
      </c>
      <c r="CB40" s="12">
        <f t="shared" si="17"/>
        <v>4663.966532305768</v>
      </c>
      <c r="CC40" s="12"/>
      <c r="CD40" s="12">
        <v>463.55618508915956</v>
      </c>
      <c r="CE40" s="12">
        <v>498.78645515593564</v>
      </c>
      <c r="CF40" s="12">
        <v>531.7063611962274</v>
      </c>
      <c r="CG40" s="12">
        <v>580.6233464262802</v>
      </c>
      <c r="CH40" s="12">
        <v>697.3286390579625</v>
      </c>
      <c r="CI40" s="12">
        <v>820.0584795321639</v>
      </c>
      <c r="CJ40" s="12">
        <v>841.38</v>
      </c>
      <c r="CK40" s="12">
        <v>902.8007399999999</v>
      </c>
      <c r="CL40" s="12">
        <v>1003.91442288</v>
      </c>
      <c r="CM40" s="12">
        <v>1144.4624420832001</v>
      </c>
      <c r="CN40" s="12">
        <v>1467.2008507506623</v>
      </c>
      <c r="CO40" s="12">
        <v>1731.2970038857814</v>
      </c>
      <c r="CP40" s="12">
        <v>1909.6205952860169</v>
      </c>
      <c r="CQ40" s="12">
        <v>2008.9208662408896</v>
      </c>
      <c r="CR40" s="12">
        <v>1962.7156863173489</v>
      </c>
      <c r="CS40" s="12">
        <v>1907.7596471004633</v>
      </c>
      <c r="CT40" s="12">
        <v>1913.4829260417648</v>
      </c>
      <c r="CU40" s="12">
        <v>1915.3964089678066</v>
      </c>
      <c r="CV40" s="12">
        <v>1880.919273606386</v>
      </c>
      <c r="CW40" s="12">
        <v>1895.9666277952372</v>
      </c>
      <c r="CX40" s="12">
        <v>1952.8456266290946</v>
      </c>
      <c r="CY40" s="12">
        <f t="shared" si="18"/>
        <v>1970.0951120491095</v>
      </c>
      <c r="CZ40" s="12">
        <f t="shared" si="19"/>
        <v>2011.272069986048</v>
      </c>
      <c r="DA40" s="12">
        <f t="shared" si="20"/>
        <v>2114.918953568639</v>
      </c>
      <c r="DB40" s="12">
        <f t="shared" si="21"/>
        <v>2246.5136521894824</v>
      </c>
      <c r="DC40" s="12">
        <f t="shared" si="22"/>
        <v>2246.259796146785</v>
      </c>
      <c r="DD40" s="12">
        <f t="shared" si="23"/>
        <v>2329.371408604216</v>
      </c>
      <c r="DE40" s="12">
        <f t="shared" si="24"/>
        <v>2450.4987218516353</v>
      </c>
      <c r="DF40" s="12">
        <f t="shared" si="25"/>
        <v>2538.716675838294</v>
      </c>
      <c r="DG40" s="12">
        <f t="shared" si="26"/>
        <v>2626.981606621581</v>
      </c>
      <c r="DH40" s="12">
        <f t="shared" si="27"/>
        <v>2668.7405039654527</v>
      </c>
      <c r="DI40" s="12">
        <f t="shared" si="28"/>
        <v>2692.623754206104</v>
      </c>
      <c r="DJ40" s="12">
        <f t="shared" si="29"/>
        <v>2727.0439831669014</v>
      </c>
      <c r="DK40" s="12">
        <f t="shared" si="30"/>
        <v>2776.748297338925</v>
      </c>
      <c r="DL40" s="12">
        <f t="shared" si="31"/>
        <v>2833.2219683160283</v>
      </c>
      <c r="DM40" s="12">
        <f t="shared" si="32"/>
        <v>2914.936257551778</v>
      </c>
      <c r="DN40" s="12">
        <f t="shared" si="33"/>
        <v>2987.78247812906</v>
      </c>
      <c r="DO40" s="12">
        <f t="shared" si="34"/>
        <v>3032.5992153009956</v>
      </c>
      <c r="DP40" s="12">
        <f t="shared" si="35"/>
        <v>3096.2837988223164</v>
      </c>
    </row>
    <row r="41" spans="1:120" ht="12">
      <c r="A41" t="s">
        <v>29</v>
      </c>
      <c r="C41" s="17">
        <v>110.6</v>
      </c>
      <c r="D41" s="17">
        <v>107</v>
      </c>
      <c r="E41" s="17">
        <v>108.4</v>
      </c>
      <c r="F41" s="17">
        <v>120.6</v>
      </c>
      <c r="G41" s="17">
        <v>118.2</v>
      </c>
      <c r="H41" s="17">
        <v>101.9</v>
      </c>
      <c r="I41" s="17">
        <v>105.7</v>
      </c>
      <c r="J41" s="17">
        <v>107.3</v>
      </c>
      <c r="K41" s="17">
        <v>115.2</v>
      </c>
      <c r="L41" s="17">
        <v>124.6</v>
      </c>
      <c r="M41" s="17">
        <v>118.9</v>
      </c>
      <c r="N41" s="17">
        <v>110.3</v>
      </c>
      <c r="O41" s="17">
        <v>102.8</v>
      </c>
      <c r="P41" s="17">
        <v>99</v>
      </c>
      <c r="Q41" s="17">
        <v>97.2</v>
      </c>
      <c r="R41" s="17">
        <v>99.2</v>
      </c>
      <c r="S41" s="17">
        <v>103</v>
      </c>
      <c r="T41" s="17">
        <v>99.3</v>
      </c>
      <c r="U41" s="17">
        <v>100.9</v>
      </c>
      <c r="V41" s="17">
        <v>101.3</v>
      </c>
      <c r="W41" s="17">
        <v>101.1872</v>
      </c>
      <c r="X41" s="17">
        <v>101.1924</v>
      </c>
      <c r="Y41" s="17">
        <v>105.2257</v>
      </c>
      <c r="Z41" s="17">
        <v>107.97773</v>
      </c>
      <c r="AA41" s="17">
        <v>100.862</v>
      </c>
      <c r="AB41" s="17">
        <v>104.4</v>
      </c>
      <c r="AC41" s="17">
        <v>105.7</v>
      </c>
      <c r="AD41" s="17">
        <v>102.6</v>
      </c>
      <c r="AE41" s="17">
        <v>102.82594036</v>
      </c>
      <c r="AF41" s="17">
        <v>102.16821486</v>
      </c>
      <c r="AG41" s="17">
        <v>101.43718451</v>
      </c>
      <c r="AH41" s="17">
        <v>101.15626069</v>
      </c>
      <c r="AI41" s="17">
        <v>101.42885781</v>
      </c>
      <c r="AJ41" s="17">
        <v>101.91929283</v>
      </c>
      <c r="AK41" s="17">
        <v>102.23718064</v>
      </c>
      <c r="AL41" s="17">
        <v>101.9248625</v>
      </c>
      <c r="AM41" s="17">
        <v>101.1</v>
      </c>
      <c r="AN41" s="17">
        <v>101.9</v>
      </c>
      <c r="AP41" s="12">
        <v>692.6676170591136</v>
      </c>
      <c r="AQ41" s="12">
        <v>766.0903844673794</v>
      </c>
      <c r="AR41" s="12">
        <v>819.7167113800961</v>
      </c>
      <c r="AS41" s="12">
        <v>888.5729151360241</v>
      </c>
      <c r="AT41" s="12">
        <v>1071.6189356540451</v>
      </c>
      <c r="AU41" s="12">
        <v>1266.6535819430815</v>
      </c>
      <c r="AV41" s="12">
        <v>1290.72</v>
      </c>
      <c r="AW41" s="12">
        <v>1364.2910399999998</v>
      </c>
      <c r="AX41" s="12">
        <v>1463.8842859199997</v>
      </c>
      <c r="AY41" s="12">
        <v>1686.3946973798395</v>
      </c>
      <c r="AZ41" s="12">
        <v>2101.24779293528</v>
      </c>
      <c r="BA41" s="12">
        <v>2498.383625800048</v>
      </c>
      <c r="BB41" s="12">
        <v>2755.7171392574523</v>
      </c>
      <c r="BC41" s="12">
        <v>2832.8772191566613</v>
      </c>
      <c r="BD41" s="12">
        <v>2804.5484469650946</v>
      </c>
      <c r="BE41" s="12">
        <v>2726.021090450072</v>
      </c>
      <c r="BF41" s="12">
        <v>2704.2129217264714</v>
      </c>
      <c r="BG41" s="12">
        <v>2785.339309378266</v>
      </c>
      <c r="BH41" s="12">
        <v>2765.841934212618</v>
      </c>
      <c r="BI41" s="12">
        <v>2790.7345116205315</v>
      </c>
      <c r="BJ41" s="12">
        <v>2827.0140602715987</v>
      </c>
      <c r="BK41" s="12">
        <f t="shared" si="0"/>
        <v>2860.5763711951436</v>
      </c>
      <c r="BL41" s="12">
        <f t="shared" si="1"/>
        <v>2894.6858838452745</v>
      </c>
      <c r="BM41" s="12">
        <f t="shared" si="2"/>
        <v>3045.953484077377</v>
      </c>
      <c r="BN41" s="12">
        <f t="shared" si="3"/>
        <v>3288.951428962663</v>
      </c>
      <c r="BO41" s="12">
        <f t="shared" si="4"/>
        <v>3317.3021902803207</v>
      </c>
      <c r="BP41" s="12">
        <f t="shared" si="5"/>
        <v>3463.263486652655</v>
      </c>
      <c r="BQ41" s="12">
        <f t="shared" si="6"/>
        <v>3660.669505391856</v>
      </c>
      <c r="BR41" s="12">
        <f t="shared" si="7"/>
        <v>3755.8469125320444</v>
      </c>
      <c r="BS41" s="12">
        <f t="shared" si="8"/>
        <v>3861.9849062931016</v>
      </c>
      <c r="BT41" s="12">
        <f t="shared" si="9"/>
        <v>3945.7210369223058</v>
      </c>
      <c r="BU41" s="12">
        <f t="shared" si="10"/>
        <v>4002.428328472764</v>
      </c>
      <c r="BV41" s="12">
        <f t="shared" si="11"/>
        <v>4048.7068338803183</v>
      </c>
      <c r="BW41" s="12">
        <f t="shared" si="12"/>
        <v>4106.557097680221</v>
      </c>
      <c r="BX41" s="12">
        <f t="shared" si="13"/>
        <v>4185.373953615854</v>
      </c>
      <c r="BY41" s="12">
        <f t="shared" si="14"/>
        <v>4279.00832941775</v>
      </c>
      <c r="BZ41" s="12">
        <f t="shared" si="15"/>
        <v>4361.37335612259</v>
      </c>
      <c r="CA41" s="12">
        <f t="shared" si="16"/>
        <v>4409.348463039938</v>
      </c>
      <c r="CB41" s="12">
        <f t="shared" si="17"/>
        <v>4493.1260838376975</v>
      </c>
      <c r="CC41" s="12"/>
      <c r="CD41" s="12">
        <v>447.93278682200696</v>
      </c>
      <c r="CE41" s="12">
        <v>495.41366222513966</v>
      </c>
      <c r="CF41" s="12">
        <v>530.0926185808994</v>
      </c>
      <c r="CG41" s="12">
        <v>574.6203985416951</v>
      </c>
      <c r="CH41" s="12">
        <v>692.9922006412842</v>
      </c>
      <c r="CI41" s="12">
        <v>819.1167811579979</v>
      </c>
      <c r="CJ41" s="12">
        <v>834.68</v>
      </c>
      <c r="CK41" s="12">
        <v>882.2567599999999</v>
      </c>
      <c r="CL41" s="12">
        <v>946.6615034799997</v>
      </c>
      <c r="CM41" s="12">
        <v>1090.5540520089596</v>
      </c>
      <c r="CN41" s="12">
        <v>1358.8303488031634</v>
      </c>
      <c r="CO41" s="12">
        <v>1615.6492847269615</v>
      </c>
      <c r="CP41" s="12">
        <v>1782.0611610538383</v>
      </c>
      <c r="CQ41" s="12">
        <v>1831.9588735633458</v>
      </c>
      <c r="CR41" s="12">
        <v>1813.6392848277123</v>
      </c>
      <c r="CS41" s="12">
        <v>1762.8573848525366</v>
      </c>
      <c r="CT41" s="12">
        <v>1748.7545257737163</v>
      </c>
      <c r="CU41" s="12">
        <v>1801.2171615469279</v>
      </c>
      <c r="CV41" s="12">
        <v>1788.6086414160993</v>
      </c>
      <c r="CW41" s="12">
        <v>1804.7061191888445</v>
      </c>
      <c r="CX41" s="12">
        <v>1828.1672987382995</v>
      </c>
      <c r="CY41" s="12">
        <f t="shared" si="18"/>
        <v>1849.8713009089208</v>
      </c>
      <c r="CZ41" s="12">
        <f t="shared" si="19"/>
        <v>1871.929166300959</v>
      </c>
      <c r="DA41" s="12">
        <f t="shared" si="20"/>
        <v>1969.7505687443481</v>
      </c>
      <c r="DB41" s="12">
        <f t="shared" si="21"/>
        <v>2126.8919507922365</v>
      </c>
      <c r="DC41" s="12">
        <f t="shared" si="22"/>
        <v>2145.225759408065</v>
      </c>
      <c r="DD41" s="12">
        <f t="shared" si="23"/>
        <v>2239.6156928220203</v>
      </c>
      <c r="DE41" s="12">
        <f t="shared" si="24"/>
        <v>2367.2737873128754</v>
      </c>
      <c r="DF41" s="12">
        <f t="shared" si="25"/>
        <v>2428.8229057830104</v>
      </c>
      <c r="DG41" s="12">
        <f t="shared" si="26"/>
        <v>2497.4599925504576</v>
      </c>
      <c r="DH41" s="12">
        <f t="shared" si="27"/>
        <v>2551.610291231492</v>
      </c>
      <c r="DI41" s="12">
        <f t="shared" si="28"/>
        <v>2588.2816390926364</v>
      </c>
      <c r="DJ41" s="12">
        <f t="shared" si="29"/>
        <v>2618.208922231952</v>
      </c>
      <c r="DK41" s="12">
        <f t="shared" si="30"/>
        <v>2655.61940489938</v>
      </c>
      <c r="DL41" s="12">
        <f t="shared" si="31"/>
        <v>2706.5885177297023</v>
      </c>
      <c r="DM41" s="12">
        <f t="shared" si="32"/>
        <v>2767.1397920528143</v>
      </c>
      <c r="DN41" s="12">
        <f t="shared" si="33"/>
        <v>2820.4034282326174</v>
      </c>
      <c r="DO41" s="12">
        <f t="shared" si="34"/>
        <v>2851.427865943176</v>
      </c>
      <c r="DP41" s="12">
        <f t="shared" si="35"/>
        <v>2905.604995396097</v>
      </c>
    </row>
    <row r="42" spans="1:120" ht="12">
      <c r="A42" t="s">
        <v>30</v>
      </c>
      <c r="C42" s="17">
        <v>111.8</v>
      </c>
      <c r="D42" s="17">
        <v>106.4</v>
      </c>
      <c r="E42" s="17">
        <v>107.8</v>
      </c>
      <c r="F42" s="17">
        <v>118.6</v>
      </c>
      <c r="G42" s="17">
        <v>117.3</v>
      </c>
      <c r="H42" s="17">
        <v>104.7</v>
      </c>
      <c r="I42" s="17">
        <v>108.7</v>
      </c>
      <c r="J42" s="17">
        <v>108.6</v>
      </c>
      <c r="K42" s="17">
        <v>114</v>
      </c>
      <c r="L42" s="17">
        <v>123.2</v>
      </c>
      <c r="M42" s="17">
        <v>119.7</v>
      </c>
      <c r="N42" s="17">
        <v>111.4</v>
      </c>
      <c r="O42" s="17">
        <v>105.1</v>
      </c>
      <c r="P42" s="17">
        <v>100.6</v>
      </c>
      <c r="Q42" s="17">
        <v>99.5</v>
      </c>
      <c r="R42" s="17">
        <v>99.6</v>
      </c>
      <c r="S42" s="17">
        <v>103</v>
      </c>
      <c r="T42" s="17">
        <v>102.1</v>
      </c>
      <c r="U42" s="17">
        <v>101.8</v>
      </c>
      <c r="V42" s="17">
        <v>102.1</v>
      </c>
      <c r="W42" s="17">
        <v>99.66290000000001</v>
      </c>
      <c r="X42" s="17">
        <v>101.8429</v>
      </c>
      <c r="Y42" s="17">
        <v>106.305</v>
      </c>
      <c r="Z42" s="17">
        <v>108.89767</v>
      </c>
      <c r="AA42" s="17">
        <v>103.155</v>
      </c>
      <c r="AB42" s="17">
        <v>105.1</v>
      </c>
      <c r="AC42" s="17">
        <v>106</v>
      </c>
      <c r="AD42" s="17">
        <v>102.5</v>
      </c>
      <c r="AE42" s="17">
        <v>103.00483341</v>
      </c>
      <c r="AF42" s="17">
        <v>102.8819401</v>
      </c>
      <c r="AG42" s="17">
        <v>102.83667745</v>
      </c>
      <c r="AH42" s="17">
        <v>101.80892468</v>
      </c>
      <c r="AI42" s="17">
        <v>101.66832324</v>
      </c>
      <c r="AJ42" s="17">
        <v>102.54291387</v>
      </c>
      <c r="AK42" s="17">
        <v>102.43040981</v>
      </c>
      <c r="AL42" s="17">
        <v>102.66742222</v>
      </c>
      <c r="AM42" s="17">
        <v>101.3</v>
      </c>
      <c r="AN42" s="17">
        <v>102.4</v>
      </c>
      <c r="AP42" s="12">
        <v>659.8707478161377</v>
      </c>
      <c r="AQ42" s="12">
        <v>737.735496058442</v>
      </c>
      <c r="AR42" s="12">
        <v>784.9505678061823</v>
      </c>
      <c r="AS42" s="12">
        <v>846.1767120950645</v>
      </c>
      <c r="AT42" s="12">
        <v>1003.5655805447465</v>
      </c>
      <c r="AU42" s="12">
        <v>1177.1824259789876</v>
      </c>
      <c r="AV42" s="12">
        <v>1232.51</v>
      </c>
      <c r="AW42" s="12">
        <v>1339.73837</v>
      </c>
      <c r="AX42" s="12">
        <v>1454.95586982</v>
      </c>
      <c r="AY42" s="12">
        <v>1658.6496915948</v>
      </c>
      <c r="AZ42" s="12">
        <v>2043.456420044794</v>
      </c>
      <c r="BA42" s="12">
        <v>2446.017334793618</v>
      </c>
      <c r="BB42" s="12">
        <v>2724.863310960091</v>
      </c>
      <c r="BC42" s="12">
        <v>2863.8313398190553</v>
      </c>
      <c r="BD42" s="12">
        <v>2881.0143278579694</v>
      </c>
      <c r="BE42" s="12">
        <v>2866.60925621868</v>
      </c>
      <c r="BF42" s="12">
        <v>2855.142819193805</v>
      </c>
      <c r="BG42" s="12">
        <v>2940.7971037696193</v>
      </c>
      <c r="BH42" s="12">
        <v>3002.5538429487815</v>
      </c>
      <c r="BI42" s="12">
        <v>3056.599812121859</v>
      </c>
      <c r="BJ42" s="12">
        <v>3120.7884081764178</v>
      </c>
      <c r="BK42" s="12">
        <f t="shared" si="0"/>
        <v>3110.2682304524556</v>
      </c>
      <c r="BL42" s="12">
        <f t="shared" si="1"/>
        <v>3167.587363671464</v>
      </c>
      <c r="BM42" s="12">
        <f t="shared" si="2"/>
        <v>3367.30374695095</v>
      </c>
      <c r="BN42" s="12">
        <f t="shared" si="3"/>
        <v>3666.915322252281</v>
      </c>
      <c r="BO42" s="12">
        <f t="shared" si="4"/>
        <v>3782.60650066934</v>
      </c>
      <c r="BP42" s="12">
        <f t="shared" si="5"/>
        <v>3975.5194322034763</v>
      </c>
      <c r="BQ42" s="12">
        <f t="shared" si="6"/>
        <v>4214.0505981356855</v>
      </c>
      <c r="BR42" s="12">
        <f t="shared" si="7"/>
        <v>4319.401863089077</v>
      </c>
      <c r="BS42" s="12">
        <f t="shared" si="8"/>
        <v>4449.19269338334</v>
      </c>
      <c r="BT42" s="12">
        <f t="shared" si="9"/>
        <v>4577.415761740225</v>
      </c>
      <c r="BU42" s="12">
        <f t="shared" si="10"/>
        <v>4707.262282446256</v>
      </c>
      <c r="BV42" s="12">
        <f t="shared" si="11"/>
        <v>4792.413111625758</v>
      </c>
      <c r="BW42" s="12">
        <f t="shared" si="12"/>
        <v>4872.366053323818</v>
      </c>
      <c r="BX42" s="12">
        <f t="shared" si="13"/>
        <v>4996.266125490962</v>
      </c>
      <c r="BY42" s="12">
        <f t="shared" si="14"/>
        <v>5117.695867538601</v>
      </c>
      <c r="BZ42" s="12">
        <f t="shared" si="15"/>
        <v>5254.206424261348</v>
      </c>
      <c r="CA42" s="12">
        <f t="shared" si="16"/>
        <v>5322.511107776745</v>
      </c>
      <c r="CB42" s="12">
        <f t="shared" si="17"/>
        <v>5450.251374363387</v>
      </c>
      <c r="CC42" s="12"/>
      <c r="CD42" s="12">
        <v>412.4252404972012</v>
      </c>
      <c r="CE42" s="12">
        <v>461.0914188758709</v>
      </c>
      <c r="CF42" s="12">
        <v>490.60126968392666</v>
      </c>
      <c r="CG42" s="12">
        <v>528.868168719273</v>
      </c>
      <c r="CH42" s="12">
        <v>627.2376481010577</v>
      </c>
      <c r="CI42" s="12">
        <v>735.7497612225407</v>
      </c>
      <c r="CJ42" s="12">
        <v>770.33</v>
      </c>
      <c r="CK42" s="12">
        <v>837.34871</v>
      </c>
      <c r="CL42" s="12">
        <v>909.3606990600001</v>
      </c>
      <c r="CM42" s="12">
        <v>1036.6711969284001</v>
      </c>
      <c r="CN42" s="12">
        <v>1277.1789146157892</v>
      </c>
      <c r="CO42" s="12">
        <v>1528.7831607950993</v>
      </c>
      <c r="CP42" s="12">
        <v>1703.064441125741</v>
      </c>
      <c r="CQ42" s="12">
        <v>1789.9207276231534</v>
      </c>
      <c r="CR42" s="12">
        <v>1800.6602519888925</v>
      </c>
      <c r="CS42" s="12">
        <v>1791.656950728948</v>
      </c>
      <c r="CT42" s="12">
        <v>1784.4903229260321</v>
      </c>
      <c r="CU42" s="12">
        <v>1838.0250326138132</v>
      </c>
      <c r="CV42" s="12">
        <v>1876.6235582987033</v>
      </c>
      <c r="CW42" s="12">
        <v>1910.4027823480799</v>
      </c>
      <c r="CX42" s="12">
        <v>1950.5212407773893</v>
      </c>
      <c r="CY42" s="12">
        <f t="shared" si="18"/>
        <v>1943.9460336747288</v>
      </c>
      <c r="CZ42" s="12">
        <f t="shared" si="19"/>
        <v>1979.7710151293204</v>
      </c>
      <c r="DA42" s="12">
        <f t="shared" si="20"/>
        <v>2104.5955776332244</v>
      </c>
      <c r="DB42" s="12">
        <f t="shared" si="21"/>
        <v>2291.8555469656226</v>
      </c>
      <c r="DC42" s="12">
        <f t="shared" si="22"/>
        <v>2364.1635894723877</v>
      </c>
      <c r="DD42" s="12">
        <f t="shared" si="23"/>
        <v>2484.735932535479</v>
      </c>
      <c r="DE42" s="12">
        <f t="shared" si="24"/>
        <v>2633.8200884876082</v>
      </c>
      <c r="DF42" s="12">
        <f t="shared" si="25"/>
        <v>2699.665590699798</v>
      </c>
      <c r="DG42" s="12">
        <f t="shared" si="26"/>
        <v>2780.7860443274194</v>
      </c>
      <c r="DH42" s="12">
        <f t="shared" si="27"/>
        <v>2860.926632434095</v>
      </c>
      <c r="DI42" s="12">
        <f t="shared" si="28"/>
        <v>2942.0818930773976</v>
      </c>
      <c r="DJ42" s="12">
        <f t="shared" si="29"/>
        <v>2995.3019385470857</v>
      </c>
      <c r="DK42" s="12">
        <f t="shared" si="30"/>
        <v>3045.2732568960378</v>
      </c>
      <c r="DL42" s="12">
        <f t="shared" si="31"/>
        <v>3122.711932925048</v>
      </c>
      <c r="DM42" s="12">
        <f t="shared" si="32"/>
        <v>3198.6066300808993</v>
      </c>
      <c r="DN42" s="12">
        <f t="shared" si="33"/>
        <v>3283.9269740620707</v>
      </c>
      <c r="DO42" s="12">
        <f t="shared" si="34"/>
        <v>3326.618024724877</v>
      </c>
      <c r="DP42" s="12">
        <f t="shared" si="35"/>
        <v>3406.456857318274</v>
      </c>
    </row>
    <row r="43" spans="1:120" ht="12">
      <c r="A43" t="s">
        <v>31</v>
      </c>
      <c r="C43" s="17">
        <v>108.6</v>
      </c>
      <c r="D43" s="17">
        <v>106</v>
      </c>
      <c r="E43" s="17">
        <v>109.9</v>
      </c>
      <c r="F43" s="17">
        <v>117.7</v>
      </c>
      <c r="G43" s="17">
        <v>116.2</v>
      </c>
      <c r="H43" s="17">
        <v>105.5</v>
      </c>
      <c r="I43" s="17">
        <v>106.9</v>
      </c>
      <c r="J43" s="17">
        <v>109.3</v>
      </c>
      <c r="K43" s="17">
        <v>115.2</v>
      </c>
      <c r="L43" s="17">
        <v>124.8</v>
      </c>
      <c r="M43" s="17">
        <v>117.3</v>
      </c>
      <c r="N43" s="17">
        <v>106.6</v>
      </c>
      <c r="O43" s="17">
        <v>103.9</v>
      </c>
      <c r="P43" s="17">
        <v>100</v>
      </c>
      <c r="Q43" s="17">
        <v>99.1</v>
      </c>
      <c r="R43" s="17">
        <v>99.7</v>
      </c>
      <c r="S43" s="17">
        <v>101.3</v>
      </c>
      <c r="T43" s="17">
        <v>99.4</v>
      </c>
      <c r="U43" s="17">
        <v>101.5</v>
      </c>
      <c r="V43" s="17">
        <v>103.3</v>
      </c>
      <c r="W43" s="17">
        <v>101.6117</v>
      </c>
      <c r="X43" s="17">
        <v>101.6955</v>
      </c>
      <c r="Y43" s="17">
        <v>105.1483</v>
      </c>
      <c r="Z43" s="17">
        <v>107.89557</v>
      </c>
      <c r="AA43" s="17">
        <v>100.3446</v>
      </c>
      <c r="AB43" s="17">
        <v>103.7</v>
      </c>
      <c r="AC43" s="17">
        <v>106</v>
      </c>
      <c r="AD43" s="17">
        <v>103</v>
      </c>
      <c r="AE43" s="17">
        <v>104.07835441</v>
      </c>
      <c r="AF43" s="17">
        <v>101.9979493</v>
      </c>
      <c r="AG43" s="17">
        <v>101.19620588</v>
      </c>
      <c r="AH43" s="17">
        <v>101.576054</v>
      </c>
      <c r="AI43" s="17">
        <v>101.72088629</v>
      </c>
      <c r="AJ43" s="17">
        <v>102.1849095</v>
      </c>
      <c r="AK43" s="17">
        <v>102.02723577</v>
      </c>
      <c r="AL43" s="17">
        <v>101.74841312</v>
      </c>
      <c r="AM43" s="17">
        <v>101.5</v>
      </c>
      <c r="AN43" s="17">
        <v>102.1</v>
      </c>
      <c r="AP43" s="12">
        <v>699.303970966172</v>
      </c>
      <c r="AQ43" s="12">
        <v>759.4441124692627</v>
      </c>
      <c r="AR43" s="12">
        <v>805.0107592174185</v>
      </c>
      <c r="AS43" s="12">
        <v>884.706824379943</v>
      </c>
      <c r="AT43" s="12">
        <v>1041.299932295193</v>
      </c>
      <c r="AU43" s="12">
        <v>1209.9905213270142</v>
      </c>
      <c r="AV43" s="12">
        <v>1276.54</v>
      </c>
      <c r="AW43" s="12">
        <v>1364.62126</v>
      </c>
      <c r="AX43" s="12">
        <v>1491.5310371799997</v>
      </c>
      <c r="AY43" s="12">
        <v>1718.2437548313599</v>
      </c>
      <c r="AZ43" s="12">
        <v>2144.368206029537</v>
      </c>
      <c r="BA43" s="12">
        <v>2515.3439056726465</v>
      </c>
      <c r="BB43" s="12">
        <v>2681.356603447041</v>
      </c>
      <c r="BC43" s="12">
        <v>2785.9295109814757</v>
      </c>
      <c r="BD43" s="12">
        <v>2785.9295109814757</v>
      </c>
      <c r="BE43" s="12">
        <v>2760.8561453826424</v>
      </c>
      <c r="BF43" s="12">
        <v>2752.5735769464945</v>
      </c>
      <c r="BG43" s="12">
        <v>2788.3570334467995</v>
      </c>
      <c r="BH43" s="12">
        <v>2771.626891246119</v>
      </c>
      <c r="BI43" s="12">
        <v>2813.2012946148106</v>
      </c>
      <c r="BJ43" s="12">
        <v>2906.036937337099</v>
      </c>
      <c r="BK43" s="12">
        <f t="shared" si="0"/>
        <v>2952.8735346561607</v>
      </c>
      <c r="BL43" s="12">
        <f t="shared" si="1"/>
        <v>3002.9395054362562</v>
      </c>
      <c r="BM43" s="12">
        <f t="shared" si="2"/>
        <v>3157.5398399946316</v>
      </c>
      <c r="BN43" s="12">
        <f t="shared" si="3"/>
        <v>3406.845608339296</v>
      </c>
      <c r="BO43" s="12">
        <f t="shared" si="4"/>
        <v>3418.5855983056335</v>
      </c>
      <c r="BP43" s="12">
        <f t="shared" si="5"/>
        <v>3545.0732654429416</v>
      </c>
      <c r="BQ43" s="12">
        <f t="shared" si="6"/>
        <v>3757.7776613695182</v>
      </c>
      <c r="BR43" s="12">
        <f t="shared" si="7"/>
        <v>3870.510991210604</v>
      </c>
      <c r="BS43" s="12">
        <f t="shared" si="8"/>
        <v>4028.3641469101763</v>
      </c>
      <c r="BT43" s="12">
        <f t="shared" si="9"/>
        <v>4108.8488201848195</v>
      </c>
      <c r="BU43" s="12">
        <f t="shared" si="10"/>
        <v>4157.999111372181</v>
      </c>
      <c r="BV43" s="12">
        <f t="shared" si="11"/>
        <v>4223.531422686927</v>
      </c>
      <c r="BW43" s="12">
        <f t="shared" si="12"/>
        <v>4296.213595893788</v>
      </c>
      <c r="BX43" s="12">
        <f t="shared" si="13"/>
        <v>4390.081974890763</v>
      </c>
      <c r="BY43" s="12">
        <f t="shared" si="14"/>
        <v>4479.079287018072</v>
      </c>
      <c r="BZ43" s="12">
        <f t="shared" si="15"/>
        <v>4557.392096927499</v>
      </c>
      <c r="CA43" s="12">
        <f t="shared" si="16"/>
        <v>4625.752978381411</v>
      </c>
      <c r="CB43" s="12">
        <f t="shared" si="17"/>
        <v>4722.89379092742</v>
      </c>
      <c r="CC43" s="12"/>
      <c r="CD43" s="12">
        <v>450.20288390447575</v>
      </c>
      <c r="CE43" s="12">
        <v>488.92033192026065</v>
      </c>
      <c r="CF43" s="12">
        <v>518.2555518354762</v>
      </c>
      <c r="CG43" s="12">
        <v>569.5628514671885</v>
      </c>
      <c r="CH43" s="12">
        <v>670.375476176881</v>
      </c>
      <c r="CI43" s="12">
        <v>778.9763033175356</v>
      </c>
      <c r="CJ43" s="12">
        <v>821.82</v>
      </c>
      <c r="CK43" s="12">
        <v>878.52558</v>
      </c>
      <c r="CL43" s="12">
        <v>960.2284589399999</v>
      </c>
      <c r="CM43" s="12">
        <v>1106.18318469888</v>
      </c>
      <c r="CN43" s="12">
        <v>1380.5166145042022</v>
      </c>
      <c r="CO43" s="12">
        <v>1619.345988813429</v>
      </c>
      <c r="CP43" s="12">
        <v>1726.222824075115</v>
      </c>
      <c r="CQ43" s="12">
        <v>1793.5455142140447</v>
      </c>
      <c r="CR43" s="12">
        <v>1793.5455142140447</v>
      </c>
      <c r="CS43" s="12">
        <v>1777.4036045861183</v>
      </c>
      <c r="CT43" s="12">
        <v>1772.0713937723601</v>
      </c>
      <c r="CU43" s="12">
        <v>1795.108321891401</v>
      </c>
      <c r="CV43" s="12">
        <v>1784.3376719600528</v>
      </c>
      <c r="CW43" s="12">
        <v>1811.1027370394534</v>
      </c>
      <c r="CX43" s="12">
        <v>1870.8691273617553</v>
      </c>
      <c r="CY43" s="12">
        <f t="shared" si="18"/>
        <v>1901.0219250874445</v>
      </c>
      <c r="CZ43" s="12">
        <f t="shared" si="19"/>
        <v>1933.2537518273023</v>
      </c>
      <c r="DA43" s="12">
        <f t="shared" si="20"/>
        <v>2032.7834547326277</v>
      </c>
      <c r="DB43" s="12">
        <f t="shared" si="21"/>
        <v>2193.283295349461</v>
      </c>
      <c r="DC43" s="12">
        <f t="shared" si="22"/>
        <v>2200.841349585235</v>
      </c>
      <c r="DD43" s="12">
        <f t="shared" si="23"/>
        <v>2282.2724795198887</v>
      </c>
      <c r="DE43" s="12">
        <f t="shared" si="24"/>
        <v>2419.208828291082</v>
      </c>
      <c r="DF43" s="12">
        <f t="shared" si="25"/>
        <v>2491.7850931398148</v>
      </c>
      <c r="DG43" s="12">
        <f t="shared" si="26"/>
        <v>2593.408920373605</v>
      </c>
      <c r="DH43" s="12">
        <f t="shared" si="27"/>
        <v>2645.2239157443473</v>
      </c>
      <c r="DI43" s="12">
        <f t="shared" si="28"/>
        <v>2676.8662397636476</v>
      </c>
      <c r="DJ43" s="12">
        <f t="shared" si="29"/>
        <v>2719.0550972100923</v>
      </c>
      <c r="DK43" s="12">
        <f t="shared" si="30"/>
        <v>2765.846943595527</v>
      </c>
      <c r="DL43" s="12">
        <f t="shared" si="31"/>
        <v>2826.278196221606</v>
      </c>
      <c r="DM43" s="12">
        <f t="shared" si="32"/>
        <v>2883.5735187751216</v>
      </c>
      <c r="DN43" s="12">
        <f t="shared" si="33"/>
        <v>2933.9902965022316</v>
      </c>
      <c r="DO43" s="12">
        <f t="shared" si="34"/>
        <v>2978.0001509497647</v>
      </c>
      <c r="DP43" s="12">
        <f t="shared" si="35"/>
        <v>3040.5381541197094</v>
      </c>
    </row>
    <row r="44" spans="1:120" ht="12">
      <c r="A44" t="s">
        <v>32</v>
      </c>
      <c r="C44" s="17">
        <v>109.5</v>
      </c>
      <c r="D44" s="17">
        <v>106.8</v>
      </c>
      <c r="E44" s="17">
        <v>108.5</v>
      </c>
      <c r="F44" s="17">
        <v>117</v>
      </c>
      <c r="G44" s="17">
        <v>114.5</v>
      </c>
      <c r="H44" s="17">
        <v>104.5</v>
      </c>
      <c r="I44" s="17">
        <v>109.3</v>
      </c>
      <c r="J44" s="17">
        <v>109.3</v>
      </c>
      <c r="K44" s="17">
        <v>113.6</v>
      </c>
      <c r="L44" s="17">
        <v>127.7</v>
      </c>
      <c r="M44" s="17">
        <v>118.4</v>
      </c>
      <c r="N44" s="17">
        <v>110.4</v>
      </c>
      <c r="O44" s="17">
        <v>103.5</v>
      </c>
      <c r="P44" s="17">
        <v>99.9</v>
      </c>
      <c r="Q44" s="17">
        <v>97.7</v>
      </c>
      <c r="R44" s="17">
        <v>100.1</v>
      </c>
      <c r="S44" s="17">
        <v>104</v>
      </c>
      <c r="T44" s="17">
        <v>98.9</v>
      </c>
      <c r="U44" s="17">
        <v>100.5</v>
      </c>
      <c r="V44" s="17">
        <v>102.1</v>
      </c>
      <c r="W44" s="17">
        <v>100.5693</v>
      </c>
      <c r="X44" s="17">
        <v>100.9717</v>
      </c>
      <c r="Y44" s="17">
        <v>104.64</v>
      </c>
      <c r="Z44" s="17">
        <v>107.34753</v>
      </c>
      <c r="AA44" s="17">
        <v>100.1595</v>
      </c>
      <c r="AB44" s="17">
        <v>103.6</v>
      </c>
      <c r="AC44" s="17">
        <v>105.8</v>
      </c>
      <c r="AD44" s="17">
        <v>102.2</v>
      </c>
      <c r="AE44" s="17">
        <v>103.26025811</v>
      </c>
      <c r="AF44" s="17">
        <v>102.29648163</v>
      </c>
      <c r="AG44" s="17">
        <v>100.54162908</v>
      </c>
      <c r="AH44" s="17">
        <v>101.37981942</v>
      </c>
      <c r="AI44" s="17">
        <v>102.37745694</v>
      </c>
      <c r="AJ44" s="17">
        <v>101.84972123</v>
      </c>
      <c r="AK44" s="17">
        <v>101.87309846</v>
      </c>
      <c r="AL44" s="17">
        <v>101.3064588</v>
      </c>
      <c r="AM44" s="17">
        <v>101.3</v>
      </c>
      <c r="AN44" s="17">
        <v>101.9</v>
      </c>
      <c r="AP44" s="12">
        <v>700.4062212360718</v>
      </c>
      <c r="AQ44" s="12">
        <v>766.9448122534986</v>
      </c>
      <c r="AR44" s="12">
        <v>819.0970594867365</v>
      </c>
      <c r="AS44" s="12">
        <v>888.720309543109</v>
      </c>
      <c r="AT44" s="12">
        <v>1039.8027621654376</v>
      </c>
      <c r="AU44" s="12">
        <v>1190.5741626794259</v>
      </c>
      <c r="AV44" s="12">
        <v>1244.15</v>
      </c>
      <c r="AW44" s="12">
        <v>1359.8559500000001</v>
      </c>
      <c r="AX44" s="12">
        <v>1486.3225533500001</v>
      </c>
      <c r="AY44" s="12">
        <v>1688.4624206056</v>
      </c>
      <c r="AZ44" s="12">
        <v>2156.166511113351</v>
      </c>
      <c r="BA44" s="12">
        <v>2552.901149158208</v>
      </c>
      <c r="BB44" s="12">
        <v>2818.4028686706624</v>
      </c>
      <c r="BC44" s="12">
        <v>2917.0469690741356</v>
      </c>
      <c r="BD44" s="12">
        <v>2914.1299221050617</v>
      </c>
      <c r="BE44" s="12">
        <v>2847.104933896646</v>
      </c>
      <c r="BF44" s="12">
        <v>2849.9520388305423</v>
      </c>
      <c r="BG44" s="12">
        <v>2963.950120383764</v>
      </c>
      <c r="BH44" s="12">
        <v>2931.346669059543</v>
      </c>
      <c r="BI44" s="12">
        <v>2946.0034024048405</v>
      </c>
      <c r="BJ44" s="12">
        <v>3007.8694738553418</v>
      </c>
      <c r="BK44" s="12">
        <f t="shared" si="0"/>
        <v>3024.99327477</v>
      </c>
      <c r="BL44" s="12">
        <f t="shared" si="1"/>
        <v>3054.38713442094</v>
      </c>
      <c r="BM44" s="12">
        <f t="shared" si="2"/>
        <v>3196.1106974580716</v>
      </c>
      <c r="BN44" s="12">
        <f t="shared" si="3"/>
        <v>3430.945889787013</v>
      </c>
      <c r="BO44" s="12">
        <f t="shared" si="4"/>
        <v>3436.4182484812236</v>
      </c>
      <c r="BP44" s="12">
        <f t="shared" si="5"/>
        <v>3560.129305426548</v>
      </c>
      <c r="BQ44" s="12">
        <f t="shared" si="6"/>
        <v>3766.616805141288</v>
      </c>
      <c r="BR44" s="12">
        <f t="shared" si="7"/>
        <v>3849.4823748543963</v>
      </c>
      <c r="BS44" s="12">
        <f t="shared" si="8"/>
        <v>3974.985436173607</v>
      </c>
      <c r="BT44" s="12">
        <f t="shared" si="9"/>
        <v>4066.2702465105094</v>
      </c>
      <c r="BU44" s="12">
        <f t="shared" si="10"/>
        <v>4088.2943486369986</v>
      </c>
      <c r="BV44" s="12">
        <f t="shared" si="11"/>
        <v>4144.705428006255</v>
      </c>
      <c r="BW44" s="12">
        <f t="shared" si="12"/>
        <v>4243.244014846946</v>
      </c>
      <c r="BX44" s="12">
        <f t="shared" si="13"/>
        <v>4321.732200230274</v>
      </c>
      <c r="BY44" s="12">
        <f t="shared" si="14"/>
        <v>4402.682499518111</v>
      </c>
      <c r="BZ44" s="12">
        <f t="shared" si="15"/>
        <v>4460.201732469126</v>
      </c>
      <c r="CA44" s="12">
        <f t="shared" si="16"/>
        <v>4518.184354991225</v>
      </c>
      <c r="CB44" s="12">
        <f t="shared" si="17"/>
        <v>4604.029857736058</v>
      </c>
      <c r="CC44" s="12"/>
      <c r="CD44" s="12">
        <v>433.21995216815225</v>
      </c>
      <c r="CE44" s="12">
        <v>474.3758476241267</v>
      </c>
      <c r="CF44" s="12">
        <v>506.6334052625673</v>
      </c>
      <c r="CG44" s="12">
        <v>549.6972447098855</v>
      </c>
      <c r="CH44" s="12">
        <v>643.145776310566</v>
      </c>
      <c r="CI44" s="12">
        <v>736.4019138755981</v>
      </c>
      <c r="CJ44" s="12">
        <v>769.54</v>
      </c>
      <c r="CK44" s="12">
        <v>841.10722</v>
      </c>
      <c r="CL44" s="12">
        <v>919.33019146</v>
      </c>
      <c r="CM44" s="12">
        <v>1044.3590974985598</v>
      </c>
      <c r="CN44" s="12">
        <v>1333.646567505661</v>
      </c>
      <c r="CO44" s="12">
        <v>1579.0375359267027</v>
      </c>
      <c r="CP44" s="12">
        <v>1743.2574396630803</v>
      </c>
      <c r="CQ44" s="12">
        <v>1804.2714500512882</v>
      </c>
      <c r="CR44" s="12">
        <v>1802.467178601237</v>
      </c>
      <c r="CS44" s="12">
        <v>1761.0104334934088</v>
      </c>
      <c r="CT44" s="12">
        <v>1762.771443926902</v>
      </c>
      <c r="CU44" s="12">
        <v>1833.2823016839782</v>
      </c>
      <c r="CV44" s="12">
        <v>1813.1161963654545</v>
      </c>
      <c r="CW44" s="12">
        <v>1822.1817773472817</v>
      </c>
      <c r="CX44" s="12">
        <v>1860.4475946715745</v>
      </c>
      <c r="CY44" s="12">
        <f t="shared" si="18"/>
        <v>1871.0391228280396</v>
      </c>
      <c r="CZ44" s="12">
        <f t="shared" si="19"/>
        <v>1889.2200099845595</v>
      </c>
      <c r="DA44" s="12">
        <f t="shared" si="20"/>
        <v>1976.879818447843</v>
      </c>
      <c r="DB44" s="12">
        <f t="shared" si="21"/>
        <v>2122.131656172244</v>
      </c>
      <c r="DC44" s="12">
        <f t="shared" si="22"/>
        <v>2125.516456163839</v>
      </c>
      <c r="DD44" s="12">
        <f t="shared" si="23"/>
        <v>2202.035048585737</v>
      </c>
      <c r="DE44" s="12">
        <f t="shared" si="24"/>
        <v>2329.75308140371</v>
      </c>
      <c r="DF44" s="12">
        <f t="shared" si="25"/>
        <v>2381.0076491945915</v>
      </c>
      <c r="DG44" s="12">
        <f t="shared" si="26"/>
        <v>2458.6346441771784</v>
      </c>
      <c r="DH44" s="12">
        <f t="shared" si="27"/>
        <v>2515.0967371295233</v>
      </c>
      <c r="DI44" s="12">
        <f t="shared" si="28"/>
        <v>2528.7192324479483</v>
      </c>
      <c r="DJ44" s="12">
        <f t="shared" si="29"/>
        <v>2563.61099149454</v>
      </c>
      <c r="DK44" s="12">
        <f t="shared" si="30"/>
        <v>2624.55973892643</v>
      </c>
      <c r="DL44" s="12">
        <f t="shared" si="31"/>
        <v>2673.1067776113846</v>
      </c>
      <c r="DM44" s="12">
        <f t="shared" si="32"/>
        <v>2723.176699496979</v>
      </c>
      <c r="DN44" s="12">
        <f t="shared" si="33"/>
        <v>2758.7538811271065</v>
      </c>
      <c r="DO44" s="12">
        <f t="shared" si="34"/>
        <v>2794.6176815817585</v>
      </c>
      <c r="DP44" s="12">
        <f t="shared" si="35"/>
        <v>2847.7154175318124</v>
      </c>
    </row>
    <row r="45" spans="1:120" ht="12">
      <c r="A45" s="8" t="s">
        <v>33</v>
      </c>
      <c r="B45" s="8"/>
      <c r="C45" s="19">
        <v>109.5</v>
      </c>
      <c r="D45" s="19">
        <v>104.8</v>
      </c>
      <c r="E45" s="19">
        <v>110.1</v>
      </c>
      <c r="F45" s="19">
        <v>122.9</v>
      </c>
      <c r="G45" s="19">
        <v>117.8</v>
      </c>
      <c r="H45" s="19">
        <v>101.5</v>
      </c>
      <c r="I45" s="19">
        <v>104.3</v>
      </c>
      <c r="J45" s="19">
        <v>109.8</v>
      </c>
      <c r="K45" s="19">
        <v>116.9</v>
      </c>
      <c r="L45" s="19">
        <v>127.9</v>
      </c>
      <c r="M45" s="19">
        <v>119</v>
      </c>
      <c r="N45" s="19">
        <v>109.8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8">
        <v>105.5</v>
      </c>
      <c r="AD45" s="18">
        <v>103.4</v>
      </c>
      <c r="AE45" s="18">
        <v>103.84000462</v>
      </c>
      <c r="AF45" s="18">
        <v>101.75438242</v>
      </c>
      <c r="AG45" s="18">
        <v>101.25442181</v>
      </c>
      <c r="AH45" s="18">
        <v>101.79162914</v>
      </c>
      <c r="AI45" s="18">
        <v>101</v>
      </c>
      <c r="AJ45" s="18">
        <v>102</v>
      </c>
      <c r="AK45" s="18">
        <v>102.68656013</v>
      </c>
      <c r="AL45" s="18">
        <v>102.33387813</v>
      </c>
      <c r="AM45" s="18">
        <v>100.3</v>
      </c>
      <c r="AN45" s="18">
        <v>102.1</v>
      </c>
      <c r="AO45" s="6"/>
      <c r="AP45" s="12">
        <v>657.3729770686821</v>
      </c>
      <c r="AQ45" s="12">
        <v>719.8234098902069</v>
      </c>
      <c r="AR45" s="12">
        <v>754.3749335649368</v>
      </c>
      <c r="AS45" s="12">
        <v>830.5668018549954</v>
      </c>
      <c r="AT45" s="12">
        <v>1020.7665994797895</v>
      </c>
      <c r="AU45" s="12">
        <v>1202.463054187192</v>
      </c>
      <c r="AV45" s="12">
        <v>1220.5</v>
      </c>
      <c r="AW45" s="12">
        <v>1272.9814999999999</v>
      </c>
      <c r="AX45" s="12">
        <v>1397.733687</v>
      </c>
      <c r="AY45" s="12">
        <v>1633.950680103</v>
      </c>
      <c r="AZ45" s="12">
        <v>2089.8229198517365</v>
      </c>
      <c r="BA45" s="12">
        <v>2486.8892746235665</v>
      </c>
      <c r="BB45" s="12">
        <v>2730.604423536676</v>
      </c>
      <c r="BC45" s="12">
        <v>2815.2531606663133</v>
      </c>
      <c r="BD45" s="12">
        <v>2713.904046882326</v>
      </c>
      <c r="BE45" s="12">
        <v>2694.9067185541494</v>
      </c>
      <c r="BF45" s="12">
        <v>2605.974796841863</v>
      </c>
      <c r="BG45" s="12">
        <v>2650.2763683881744</v>
      </c>
      <c r="BH45" s="12">
        <v>2639.6752629146213</v>
      </c>
      <c r="BI45" s="12">
        <v>2655.5133144921087</v>
      </c>
      <c r="BJ45" s="12">
        <v>2753.767307128317</v>
      </c>
      <c r="BK45" s="12">
        <f t="shared" si="0"/>
        <v>2774.759275310557</v>
      </c>
      <c r="BL45" s="12">
        <f t="shared" si="1"/>
        <v>2840.629285747154</v>
      </c>
      <c r="BM45" s="12">
        <f t="shared" si="2"/>
        <v>2975.1018355051388</v>
      </c>
      <c r="BN45" s="12">
        <f t="shared" si="3"/>
        <v>3140.856659168472</v>
      </c>
      <c r="BO45" s="12">
        <f t="shared" si="4"/>
        <v>3089.4659625111576</v>
      </c>
      <c r="BP45" s="12">
        <f t="shared" si="5"/>
        <v>3188.3288733115146</v>
      </c>
      <c r="BQ45" s="12">
        <f t="shared" si="6"/>
        <v>3363.686961343648</v>
      </c>
      <c r="BR45" s="12">
        <f t="shared" si="7"/>
        <v>3478.052318029332</v>
      </c>
      <c r="BS45" s="12">
        <f t="shared" si="8"/>
        <v>3611.609687727676</v>
      </c>
      <c r="BT45" s="12">
        <f t="shared" si="9"/>
        <v>3674.971133168187</v>
      </c>
      <c r="BU45" s="12">
        <f t="shared" si="10"/>
        <v>3721.0707725738525</v>
      </c>
      <c r="BV45" s="12">
        <f t="shared" si="11"/>
        <v>3787.7385608553086</v>
      </c>
      <c r="BW45" s="12">
        <f t="shared" si="12"/>
        <v>3825.6159464638617</v>
      </c>
      <c r="BX45" s="12">
        <f t="shared" si="13"/>
        <v>3902.128265393139</v>
      </c>
      <c r="BY45" s="12">
        <f t="shared" si="14"/>
        <v>4006.9612875926514</v>
      </c>
      <c r="BZ45" s="12">
        <f t="shared" si="15"/>
        <v>4100.478880761343</v>
      </c>
      <c r="CA45" s="12">
        <f t="shared" si="16"/>
        <v>4112.780317403627</v>
      </c>
      <c r="CB45" s="12">
        <f t="shared" si="17"/>
        <v>4199.148704069103</v>
      </c>
      <c r="CC45" s="12"/>
      <c r="CD45" s="12">
        <v>415.29490697976837</v>
      </c>
      <c r="CE45" s="12">
        <v>454.7479231428464</v>
      </c>
      <c r="CF45" s="12">
        <v>476.575823453703</v>
      </c>
      <c r="CG45" s="12">
        <v>524.7099816225269</v>
      </c>
      <c r="CH45" s="12">
        <v>644.8685674140858</v>
      </c>
      <c r="CI45" s="12">
        <v>759.655172413793</v>
      </c>
      <c r="CJ45" s="12">
        <v>771.05</v>
      </c>
      <c r="CK45" s="12">
        <v>804.2051499999999</v>
      </c>
      <c r="CL45" s="12">
        <v>883.0172547</v>
      </c>
      <c r="CM45" s="12">
        <v>1032.2471707442999</v>
      </c>
      <c r="CN45" s="12">
        <v>1320.2441313819595</v>
      </c>
      <c r="CO45" s="12">
        <v>1571.0905163445316</v>
      </c>
      <c r="CP45" s="12">
        <v>1725.057386946296</v>
      </c>
      <c r="CQ45" s="12">
        <v>1778.534165941631</v>
      </c>
      <c r="CR45" s="12">
        <v>1714.5069359677323</v>
      </c>
      <c r="CS45" s="12">
        <v>1702.5053874159582</v>
      </c>
      <c r="CT45" s="12">
        <v>1646.3227096312314</v>
      </c>
      <c r="CU45" s="12">
        <v>1674.3101956949624</v>
      </c>
      <c r="CV45" s="12">
        <v>1667.6129549121824</v>
      </c>
      <c r="CW45" s="12">
        <v>1677.6186326416555</v>
      </c>
      <c r="CX45" s="12">
        <v>1739.6905220493966</v>
      </c>
      <c r="CY45" s="12">
        <f t="shared" si="18"/>
        <v>1752.9521828989793</v>
      </c>
      <c r="CZ45" s="12">
        <f t="shared" si="19"/>
        <v>1794.565514768818</v>
      </c>
      <c r="DA45" s="12">
        <f t="shared" si="20"/>
        <v>1879.5184516724592</v>
      </c>
      <c r="DB45" s="12">
        <f t="shared" si="21"/>
        <v>1984.2339426889387</v>
      </c>
      <c r="DC45" s="12">
        <f t="shared" si="22"/>
        <v>1951.7679069186622</v>
      </c>
      <c r="DD45" s="12">
        <f t="shared" si="23"/>
        <v>2014.2244799400594</v>
      </c>
      <c r="DE45" s="12">
        <f t="shared" si="24"/>
        <v>2125.0068263367625</v>
      </c>
      <c r="DF45" s="12">
        <f t="shared" si="25"/>
        <v>2197.2570584322125</v>
      </c>
      <c r="DG45" s="12">
        <f t="shared" si="26"/>
        <v>2281.631830989286</v>
      </c>
      <c r="DH45" s="12">
        <f t="shared" si="27"/>
        <v>2321.6603787212857</v>
      </c>
      <c r="DI45" s="12">
        <f t="shared" si="28"/>
        <v>2350.783792866094</v>
      </c>
      <c r="DJ45" s="12">
        <f t="shared" si="29"/>
        <v>2392.90112031748</v>
      </c>
      <c r="DK45" s="12">
        <f t="shared" si="30"/>
        <v>2416.830131520655</v>
      </c>
      <c r="DL45" s="12">
        <f t="shared" si="31"/>
        <v>2465.166734151068</v>
      </c>
      <c r="DM45" s="12">
        <f t="shared" si="32"/>
        <v>2531.3949207687933</v>
      </c>
      <c r="DN45" s="12">
        <f t="shared" si="33"/>
        <v>2590.4745932085475</v>
      </c>
      <c r="DO45" s="12">
        <f t="shared" si="34"/>
        <v>2598.246016988173</v>
      </c>
      <c r="DP45" s="12">
        <f t="shared" si="35"/>
        <v>2652.8091833449243</v>
      </c>
    </row>
    <row r="46" spans="1:100" ht="12">
      <c r="A46" s="8"/>
      <c r="B46" s="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6"/>
      <c r="AK46" s="6"/>
      <c r="AL46" s="6"/>
      <c r="AM46" s="6"/>
      <c r="AN46" s="6"/>
      <c r="AO46" s="6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ht="12">
      <c r="A47" t="s">
        <v>55</v>
      </c>
    </row>
    <row r="48" spans="1:120" ht="12">
      <c r="A48" t="s">
        <v>35</v>
      </c>
      <c r="C48" s="12">
        <f aca="true" t="shared" si="36" ref="C48:AB48">+AVERAGE(C15:C45)</f>
        <v>111.26451612903226</v>
      </c>
      <c r="D48" s="12">
        <f t="shared" si="36"/>
        <v>106.03225806451616</v>
      </c>
      <c r="E48" s="12">
        <f t="shared" si="36"/>
        <v>109.28064516129034</v>
      </c>
      <c r="F48" s="12">
        <f t="shared" si="36"/>
        <v>121.42258064516129</v>
      </c>
      <c r="G48" s="12">
        <f t="shared" si="36"/>
        <v>117.13225806451614</v>
      </c>
      <c r="H48" s="12">
        <f t="shared" si="36"/>
        <v>102.36129032258061</v>
      </c>
      <c r="I48" s="12">
        <f t="shared" si="36"/>
        <v>106.35161290322583</v>
      </c>
      <c r="J48" s="12">
        <f t="shared" si="36"/>
        <v>109.11935483870968</v>
      </c>
      <c r="K48" s="12">
        <f t="shared" si="36"/>
        <v>116.77741935483873</v>
      </c>
      <c r="L48" s="12">
        <f t="shared" si="36"/>
        <v>124.90322580645163</v>
      </c>
      <c r="M48" s="12">
        <f t="shared" si="36"/>
        <v>117.22903225806452</v>
      </c>
      <c r="N48" s="12">
        <f t="shared" si="36"/>
        <v>108.90645161290325</v>
      </c>
      <c r="O48" s="12">
        <f t="shared" si="36"/>
        <v>103.3774193548387</v>
      </c>
      <c r="P48" s="12">
        <f t="shared" si="36"/>
        <v>99.55806451612904</v>
      </c>
      <c r="Q48" s="12">
        <f t="shared" si="36"/>
        <v>98.73548387096773</v>
      </c>
      <c r="R48" s="12">
        <f t="shared" si="36"/>
        <v>100.45161290322578</v>
      </c>
      <c r="S48" s="12">
        <f t="shared" si="36"/>
        <v>100.63548387096775</v>
      </c>
      <c r="T48" s="12">
        <f t="shared" si="36"/>
        <v>99.26129032258065</v>
      </c>
      <c r="U48" s="12">
        <f t="shared" si="36"/>
        <v>101.0645161290323</v>
      </c>
      <c r="V48" s="12">
        <f t="shared" si="36"/>
        <v>103.27419354838709</v>
      </c>
      <c r="W48" s="12">
        <f t="shared" si="36"/>
        <v>101.42373225806452</v>
      </c>
      <c r="X48" s="12">
        <f t="shared" si="36"/>
        <v>101.49277419354839</v>
      </c>
      <c r="Y48" s="12">
        <f t="shared" si="36"/>
        <v>104.66071612903224</v>
      </c>
      <c r="Z48" s="12">
        <f t="shared" si="36"/>
        <v>105.90703387096774</v>
      </c>
      <c r="AA48" s="12">
        <f t="shared" si="36"/>
        <v>99.55267096774192</v>
      </c>
      <c r="AB48" s="12">
        <f t="shared" si="36"/>
        <v>103.31612903225805</v>
      </c>
      <c r="AC48" s="12">
        <f aca="true" t="shared" si="37" ref="AC48:AJ48">+AVERAGE(AC15:AC45)</f>
        <v>105.35161290322583</v>
      </c>
      <c r="AD48" s="12">
        <f t="shared" si="37"/>
        <v>102.74838709677415</v>
      </c>
      <c r="AE48" s="12">
        <f t="shared" si="37"/>
        <v>102.7973009787097</v>
      </c>
      <c r="AF48" s="12">
        <f t="shared" si="37"/>
        <v>102.08312704774194</v>
      </c>
      <c r="AG48" s="12">
        <f t="shared" si="37"/>
        <v>101.4933835148387</v>
      </c>
      <c r="AH48" s="12">
        <f t="shared" si="37"/>
        <v>101.81122194225807</v>
      </c>
      <c r="AI48" s="12">
        <f t="shared" si="37"/>
        <v>101.66343634935484</v>
      </c>
      <c r="AJ48" s="12">
        <f t="shared" si="37"/>
        <v>102.06006575935484</v>
      </c>
      <c r="AK48" s="12">
        <f>+AVERAGE(AK15:AK45)</f>
        <v>102.6783546235484</v>
      </c>
      <c r="AL48" s="12">
        <f>+AVERAGE(AL15:AL45)</f>
        <v>102.24246424096776</v>
      </c>
      <c r="AM48" s="12">
        <f>+AVERAGE(AM15:AM45)</f>
        <v>100.93548387096776</v>
      </c>
      <c r="AN48" s="12">
        <f>+AVERAGE(AN15:AN45)</f>
        <v>101.90967741935484</v>
      </c>
      <c r="AO48" s="12"/>
      <c r="AP48" s="12">
        <f aca="true" t="shared" si="38" ref="AP48:BO48">+AVERAGE(AP15:AP45)</f>
        <v>694.376768641156</v>
      </c>
      <c r="AQ48" s="12">
        <f t="shared" si="38"/>
        <v>772.6653870779078</v>
      </c>
      <c r="AR48" s="12">
        <f t="shared" si="38"/>
        <v>819.1680351351438</v>
      </c>
      <c r="AS48" s="12">
        <f t="shared" si="38"/>
        <v>895.4405275527138</v>
      </c>
      <c r="AT48" s="12">
        <f t="shared" si="38"/>
        <v>1088.260052683985</v>
      </c>
      <c r="AU48" s="12">
        <f t="shared" si="38"/>
        <v>1276.2953335942486</v>
      </c>
      <c r="AV48" s="12">
        <f t="shared" si="38"/>
        <v>1304.8203225806453</v>
      </c>
      <c r="AW48" s="12">
        <f t="shared" si="38"/>
        <v>1386.7693429032256</v>
      </c>
      <c r="AX48" s="12">
        <f t="shared" si="38"/>
        <v>1513.1013416954838</v>
      </c>
      <c r="AY48" s="12">
        <f t="shared" si="38"/>
        <v>1769.2895916458074</v>
      </c>
      <c r="AZ48" s="12">
        <f t="shared" si="38"/>
        <v>2208.7741020374688</v>
      </c>
      <c r="BA48" s="12">
        <f t="shared" si="38"/>
        <v>2586.449260756473</v>
      </c>
      <c r="BB48" s="12">
        <f t="shared" si="38"/>
        <v>2815.4289442750264</v>
      </c>
      <c r="BC48" s="12">
        <f t="shared" si="38"/>
        <v>2909.7377225450855</v>
      </c>
      <c r="BD48" s="12">
        <f t="shared" si="38"/>
        <v>2896.647419396662</v>
      </c>
      <c r="BE48" s="12">
        <f t="shared" si="38"/>
        <v>2861.000282280961</v>
      </c>
      <c r="BF48" s="12">
        <f t="shared" si="38"/>
        <v>2876.1443971557196</v>
      </c>
      <c r="BG48" s="12">
        <f t="shared" si="38"/>
        <v>2893.4130383475263</v>
      </c>
      <c r="BH48" s="12">
        <f t="shared" si="38"/>
        <v>2871.7876910205105</v>
      </c>
      <c r="BI48" s="12">
        <f t="shared" si="38"/>
        <v>2901.427879799897</v>
      </c>
      <c r="BJ48" s="12">
        <f t="shared" si="38"/>
        <v>2994.999033560975</v>
      </c>
      <c r="BK48" s="12">
        <f t="shared" si="38"/>
        <v>3037.600436117345</v>
      </c>
      <c r="BL48" s="12">
        <f t="shared" si="38"/>
        <v>3082.80759132541</v>
      </c>
      <c r="BM48" s="12">
        <f t="shared" si="38"/>
        <v>3225.3472040785337</v>
      </c>
      <c r="BN48" s="12">
        <f t="shared" si="38"/>
        <v>3415.682693199078</v>
      </c>
      <c r="BO48" s="12">
        <f t="shared" si="38"/>
        <v>3400.299357253174</v>
      </c>
      <c r="BP48" s="12">
        <f aca="true" t="shared" si="39" ref="BP48:BX48">+AVERAGE(BP15:BP45)</f>
        <v>3513.3648465448755</v>
      </c>
      <c r="BQ48" s="12">
        <f t="shared" si="39"/>
        <v>3701.5986697386816</v>
      </c>
      <c r="BR48" s="12">
        <f t="shared" si="39"/>
        <v>3803.44958263</v>
      </c>
      <c r="BS48" s="12">
        <f t="shared" si="39"/>
        <v>3909.8435532952917</v>
      </c>
      <c r="BT48" s="12">
        <f t="shared" si="39"/>
        <v>3991.657370812327</v>
      </c>
      <c r="BU48" s="12">
        <f t="shared" si="39"/>
        <v>4051.792703583302</v>
      </c>
      <c r="BV48" s="12">
        <f t="shared" si="39"/>
        <v>4125.942990401228</v>
      </c>
      <c r="BW48" s="12">
        <f t="shared" si="39"/>
        <v>4195.15515448234</v>
      </c>
      <c r="BX48" s="12">
        <f t="shared" si="39"/>
        <v>4281.588391704948</v>
      </c>
      <c r="BY48" s="12">
        <f>+AVERAGE(BY15:BY45)</f>
        <v>4396.225750618127</v>
      </c>
      <c r="BZ48" s="12">
        <f>+AVERAGE(BZ15:BZ45)</f>
        <v>4494.625069095639</v>
      </c>
      <c r="CA48" s="12">
        <f>+AVERAGE(CA15:CA45)</f>
        <v>4536.8551426734575</v>
      </c>
      <c r="CB48" s="12">
        <f>+AVERAGE(CB15:CB45)</f>
        <v>4623.933312919456</v>
      </c>
      <c r="CC48" s="12"/>
      <c r="CD48" s="12">
        <f aca="true" t="shared" si="40" ref="CD48:DC48">+AVERAGE(CD15:CD45)</f>
        <v>463.25361584043765</v>
      </c>
      <c r="CE48" s="12">
        <f t="shared" si="40"/>
        <v>515.8732895250555</v>
      </c>
      <c r="CF48" s="12">
        <f t="shared" si="40"/>
        <v>546.9250595071014</v>
      </c>
      <c r="CG48" s="12">
        <f t="shared" si="40"/>
        <v>597.913489417446</v>
      </c>
      <c r="CH48" s="12">
        <f t="shared" si="40"/>
        <v>726.9895094365867</v>
      </c>
      <c r="CI48" s="12">
        <f t="shared" si="40"/>
        <v>852.9235631571671</v>
      </c>
      <c r="CJ48" s="12">
        <f t="shared" si="40"/>
        <v>871.8083870967744</v>
      </c>
      <c r="CK48" s="12">
        <f t="shared" si="40"/>
        <v>926.6780274193551</v>
      </c>
      <c r="CL48" s="12">
        <f t="shared" si="40"/>
        <v>1011.1268079051615</v>
      </c>
      <c r="CM48" s="12">
        <f t="shared" si="40"/>
        <v>1183.0526936359217</v>
      </c>
      <c r="CN48" s="12">
        <f t="shared" si="40"/>
        <v>1476.6385896964648</v>
      </c>
      <c r="CO48" s="12">
        <f t="shared" si="40"/>
        <v>1728.1794507150023</v>
      </c>
      <c r="CP48" s="12">
        <f t="shared" si="40"/>
        <v>1880.8551805524867</v>
      </c>
      <c r="CQ48" s="12">
        <f t="shared" si="40"/>
        <v>1943.5363685364098</v>
      </c>
      <c r="CR48" s="12">
        <f t="shared" si="40"/>
        <v>1934.7931556306585</v>
      </c>
      <c r="CS48" s="12">
        <f t="shared" si="40"/>
        <v>1911.2545952080648</v>
      </c>
      <c r="CT48" s="12">
        <f t="shared" si="40"/>
        <v>1921.9833120024393</v>
      </c>
      <c r="CU48" s="12">
        <f t="shared" si="40"/>
        <v>1933.2478074527612</v>
      </c>
      <c r="CV48" s="12">
        <f t="shared" si="40"/>
        <v>1918.5489342734506</v>
      </c>
      <c r="CW48" s="12">
        <f t="shared" si="40"/>
        <v>1938.0420365739606</v>
      </c>
      <c r="CX48" s="12">
        <f t="shared" si="40"/>
        <v>2000.3282752205762</v>
      </c>
      <c r="CY48" s="12">
        <f t="shared" si="40"/>
        <v>2028.90352448794</v>
      </c>
      <c r="CZ48" s="12">
        <f t="shared" si="40"/>
        <v>2058.9478836376525</v>
      </c>
      <c r="DA48" s="12">
        <f t="shared" si="40"/>
        <v>2153.702322951399</v>
      </c>
      <c r="DB48" s="12">
        <f t="shared" si="40"/>
        <v>2280.3536964819436</v>
      </c>
      <c r="DC48" s="12">
        <f t="shared" si="40"/>
        <v>2269.435903364367</v>
      </c>
      <c r="DD48" s="12">
        <f aca="true" t="shared" si="41" ref="DD48:DL48">+AVERAGE(DD15:DD45)</f>
        <v>2344.831135711838</v>
      </c>
      <c r="DE48" s="12">
        <f t="shared" si="41"/>
        <v>2470.3497577448916</v>
      </c>
      <c r="DF48" s="12">
        <f t="shared" si="41"/>
        <v>2538.3759366102745</v>
      </c>
      <c r="DG48" s="12">
        <f t="shared" si="41"/>
        <v>2609.249297068558</v>
      </c>
      <c r="DH48" s="12">
        <f t="shared" si="41"/>
        <v>2663.771261013081</v>
      </c>
      <c r="DI48" s="12">
        <f t="shared" si="41"/>
        <v>2704.0109831231116</v>
      </c>
      <c r="DJ48" s="12">
        <f t="shared" si="41"/>
        <v>2753.752049612079</v>
      </c>
      <c r="DK48" s="12">
        <f t="shared" si="41"/>
        <v>2800.113259213345</v>
      </c>
      <c r="DL48" s="12">
        <f t="shared" si="41"/>
        <v>2857.921399718108</v>
      </c>
      <c r="DM48" s="12">
        <f>+AVERAGE(DM15:DM45)</f>
        <v>2934.578072248133</v>
      </c>
      <c r="DN48" s="12">
        <f>+AVERAGE(DN15:DN45)</f>
        <v>3000.1686554383155</v>
      </c>
      <c r="DO48" s="12">
        <f>+AVERAGE(DO15:DO45)</f>
        <v>3028.4591828435264</v>
      </c>
      <c r="DP48" s="12">
        <f>+AVERAGE(DP15:DP45)</f>
        <v>3086.556020264228</v>
      </c>
    </row>
    <row r="49" spans="1:120" ht="12">
      <c r="A49" t="s">
        <v>36</v>
      </c>
      <c r="C49" s="12">
        <f aca="true" t="shared" si="42" ref="C49:AB49">+MIN(C15:C45)</f>
        <v>106.5</v>
      </c>
      <c r="D49" s="12">
        <f t="shared" si="42"/>
        <v>104.7</v>
      </c>
      <c r="E49" s="12">
        <f t="shared" si="42"/>
        <v>106.8</v>
      </c>
      <c r="F49" s="12">
        <f t="shared" si="42"/>
        <v>116.9</v>
      </c>
      <c r="G49" s="12">
        <f t="shared" si="42"/>
        <v>114.1</v>
      </c>
      <c r="H49" s="12">
        <f t="shared" si="42"/>
        <v>97.4</v>
      </c>
      <c r="I49" s="12">
        <f t="shared" si="42"/>
        <v>102.3</v>
      </c>
      <c r="J49" s="12">
        <f t="shared" si="42"/>
        <v>107</v>
      </c>
      <c r="K49" s="12">
        <f t="shared" si="42"/>
        <v>110.6</v>
      </c>
      <c r="L49" s="12">
        <f t="shared" si="42"/>
        <v>117.3</v>
      </c>
      <c r="M49" s="12">
        <f t="shared" si="42"/>
        <v>110.6</v>
      </c>
      <c r="N49" s="12">
        <f t="shared" si="42"/>
        <v>104.8</v>
      </c>
      <c r="O49" s="12">
        <f t="shared" si="42"/>
        <v>100.7</v>
      </c>
      <c r="P49" s="12">
        <f t="shared" si="42"/>
        <v>96.4</v>
      </c>
      <c r="Q49" s="12">
        <f t="shared" si="42"/>
        <v>96.6</v>
      </c>
      <c r="R49" s="12">
        <f t="shared" si="42"/>
        <v>96.7</v>
      </c>
      <c r="S49" s="12">
        <f t="shared" si="42"/>
        <v>98.1</v>
      </c>
      <c r="T49" s="12">
        <f t="shared" si="42"/>
        <v>97.8</v>
      </c>
      <c r="U49" s="12">
        <f t="shared" si="42"/>
        <v>99.4</v>
      </c>
      <c r="V49" s="12">
        <f t="shared" si="42"/>
        <v>101</v>
      </c>
      <c r="W49" s="12">
        <f t="shared" si="42"/>
        <v>99.66290000000001</v>
      </c>
      <c r="X49" s="12">
        <f t="shared" si="42"/>
        <v>100.8865</v>
      </c>
      <c r="Y49" s="12">
        <f t="shared" si="42"/>
        <v>102.4054</v>
      </c>
      <c r="Z49" s="12">
        <f t="shared" si="42"/>
        <v>104.37279</v>
      </c>
      <c r="AA49" s="12">
        <f t="shared" si="42"/>
        <v>97.6226</v>
      </c>
      <c r="AB49" s="12">
        <f t="shared" si="42"/>
        <v>102.2</v>
      </c>
      <c r="AC49" s="12">
        <f aca="true" t="shared" si="43" ref="AC49:AJ49">+MIN(AC15:AC45)</f>
        <v>104.7</v>
      </c>
      <c r="AD49" s="12">
        <f t="shared" si="43"/>
        <v>102.1</v>
      </c>
      <c r="AE49" s="12">
        <f t="shared" si="43"/>
        <v>101.97088538</v>
      </c>
      <c r="AF49" s="12">
        <f t="shared" si="43"/>
        <v>101.43050524</v>
      </c>
      <c r="AG49" s="12">
        <f t="shared" si="43"/>
        <v>100.54162908</v>
      </c>
      <c r="AH49" s="12">
        <f t="shared" si="43"/>
        <v>101.055044</v>
      </c>
      <c r="AI49" s="12">
        <f t="shared" si="43"/>
        <v>100.77624616</v>
      </c>
      <c r="AJ49" s="12">
        <f t="shared" si="43"/>
        <v>101.32602413</v>
      </c>
      <c r="AK49" s="12">
        <f>+MIN(AK15:AK45)</f>
        <v>101.87309846</v>
      </c>
      <c r="AL49" s="12">
        <f>+MIN(AL15:AL45)</f>
        <v>101.3064588</v>
      </c>
      <c r="AM49" s="12">
        <f>+MIN(AM15:AM45)</f>
        <v>100.1</v>
      </c>
      <c r="AN49" s="12">
        <f>+MIN(AN15:AN45)</f>
        <v>101.4</v>
      </c>
      <c r="AO49" s="12"/>
      <c r="AP49" s="12">
        <f aca="true" t="shared" si="44" ref="AP49:BO49">+MIN(AP15:AP45)</f>
        <v>638.5339900015622</v>
      </c>
      <c r="AQ49" s="12">
        <f t="shared" si="44"/>
        <v>719.8234098902069</v>
      </c>
      <c r="AR49" s="12">
        <f t="shared" si="44"/>
        <v>754.3749335649368</v>
      </c>
      <c r="AS49" s="12">
        <f t="shared" si="44"/>
        <v>830.5668018549954</v>
      </c>
      <c r="AT49" s="12">
        <f t="shared" si="44"/>
        <v>1003.5655805447465</v>
      </c>
      <c r="AU49" s="12">
        <f t="shared" si="44"/>
        <v>1154.2330097087377</v>
      </c>
      <c r="AV49" s="12">
        <f t="shared" si="44"/>
        <v>1188.86</v>
      </c>
      <c r="AW49" s="12">
        <f t="shared" si="44"/>
        <v>1272.9814999999999</v>
      </c>
      <c r="AX49" s="12">
        <f t="shared" si="44"/>
        <v>1396.7073638400002</v>
      </c>
      <c r="AY49" s="12">
        <f t="shared" si="44"/>
        <v>1544.7583444070403</v>
      </c>
      <c r="AZ49" s="12">
        <f t="shared" si="44"/>
        <v>1968.0221307745696</v>
      </c>
      <c r="BA49" s="12">
        <f t="shared" si="44"/>
        <v>2300.617870875472</v>
      </c>
      <c r="BB49" s="12">
        <f t="shared" si="44"/>
        <v>2519.176568608642</v>
      </c>
      <c r="BC49" s="12">
        <f t="shared" si="44"/>
        <v>2579.636806255249</v>
      </c>
      <c r="BD49" s="12">
        <f t="shared" si="44"/>
        <v>2525.464433323889</v>
      </c>
      <c r="BE49" s="12">
        <f t="shared" si="44"/>
        <v>2439.5986425908764</v>
      </c>
      <c r="BF49" s="12">
        <f t="shared" si="44"/>
        <v>2417.6422548075584</v>
      </c>
      <c r="BG49" s="12">
        <f t="shared" si="44"/>
        <v>2434.5657505912113</v>
      </c>
      <c r="BH49" s="12">
        <f t="shared" si="44"/>
        <v>2429.696619090029</v>
      </c>
      <c r="BI49" s="12">
        <f t="shared" si="44"/>
        <v>2471.0014616145595</v>
      </c>
      <c r="BJ49" s="12">
        <f t="shared" si="44"/>
        <v>2604.435540541746</v>
      </c>
      <c r="BK49" s="12">
        <f t="shared" si="44"/>
        <v>2658.422884861636</v>
      </c>
      <c r="BL49" s="12">
        <f t="shared" si="44"/>
        <v>2689.2100802912187</v>
      </c>
      <c r="BM49" s="12">
        <f t="shared" si="44"/>
        <v>2834.8603874498713</v>
      </c>
      <c r="BN49" s="12">
        <f t="shared" si="44"/>
        <v>3007.341106498493</v>
      </c>
      <c r="BO49" s="12">
        <f t="shared" si="44"/>
        <v>2983.2885717472354</v>
      </c>
      <c r="BP49" s="12">
        <f aca="true" t="shared" si="45" ref="BP49:BX49">+MIN(BP15:BP45)</f>
        <v>3084.7203831866414</v>
      </c>
      <c r="BQ49" s="12">
        <f t="shared" si="45"/>
        <v>3251.29528387872</v>
      </c>
      <c r="BR49" s="12">
        <f t="shared" si="45"/>
        <v>3335.8289612595668</v>
      </c>
      <c r="BS49" s="12">
        <f t="shared" si="45"/>
        <v>3431.0825044607136</v>
      </c>
      <c r="BT49" s="12">
        <f t="shared" si="45"/>
        <v>3500.4945195015935</v>
      </c>
      <c r="BU49" s="12">
        <f t="shared" si="45"/>
        <v>3547.200598531299</v>
      </c>
      <c r="BV49" s="12">
        <f t="shared" si="45"/>
        <v>3613.1417693147387</v>
      </c>
      <c r="BW49" s="12">
        <f t="shared" si="45"/>
        <v>3666.0093633805213</v>
      </c>
      <c r="BX49" s="12">
        <f t="shared" si="45"/>
        <v>3753.4878173846614</v>
      </c>
      <c r="BY49" s="12">
        <f>+MIN(BY15:BY45)</f>
        <v>3863.8746747274436</v>
      </c>
      <c r="BZ49" s="12">
        <f>+MIN(BZ15:BZ45)</f>
        <v>3947.1523905371428</v>
      </c>
      <c r="CA49" s="12">
        <f>+MIN(CA15:CA45)</f>
        <v>3966.888152489828</v>
      </c>
      <c r="CB49" s="12">
        <f>+MIN(CB15:CB45)</f>
        <v>4046.2259155396246</v>
      </c>
      <c r="CC49" s="12"/>
      <c r="CD49" s="12">
        <f aca="true" t="shared" si="46" ref="CD49:DC49">+MIN(CD15:CD45)</f>
        <v>411.61680500442435</v>
      </c>
      <c r="CE49" s="12">
        <f t="shared" si="46"/>
        <v>454.7479231428464</v>
      </c>
      <c r="CF49" s="12">
        <f t="shared" si="46"/>
        <v>476.575823453703</v>
      </c>
      <c r="CG49" s="12">
        <f t="shared" si="46"/>
        <v>524.7099816225269</v>
      </c>
      <c r="CH49" s="12">
        <f t="shared" si="46"/>
        <v>626.0081375683865</v>
      </c>
      <c r="CI49" s="12">
        <f t="shared" si="46"/>
        <v>734.3075453677174</v>
      </c>
      <c r="CJ49" s="12">
        <f t="shared" si="46"/>
        <v>768.82</v>
      </c>
      <c r="CK49" s="12">
        <f t="shared" si="46"/>
        <v>804.2051499999999</v>
      </c>
      <c r="CL49" s="12">
        <f t="shared" si="46"/>
        <v>883.0172547</v>
      </c>
      <c r="CM49" s="12">
        <f t="shared" si="46"/>
        <v>1032.2471707442999</v>
      </c>
      <c r="CN49" s="12">
        <f t="shared" si="46"/>
        <v>1274.6753899431556</v>
      </c>
      <c r="CO49" s="12">
        <f t="shared" si="46"/>
        <v>1525.7864417619571</v>
      </c>
      <c r="CP49" s="12">
        <f t="shared" si="46"/>
        <v>1694.7427849560102</v>
      </c>
      <c r="CQ49" s="12">
        <f t="shared" si="46"/>
        <v>1757.4482679993828</v>
      </c>
      <c r="CR49" s="12">
        <f t="shared" si="46"/>
        <v>1714.5069359677323</v>
      </c>
      <c r="CS49" s="12">
        <f t="shared" si="46"/>
        <v>1690.7277450820052</v>
      </c>
      <c r="CT49" s="12">
        <f t="shared" si="46"/>
        <v>1646.3227096312314</v>
      </c>
      <c r="CU49" s="12">
        <f t="shared" si="46"/>
        <v>1674.3101956949624</v>
      </c>
      <c r="CV49" s="12">
        <f t="shared" si="46"/>
        <v>1667.6129549121824</v>
      </c>
      <c r="CW49" s="12">
        <f t="shared" si="46"/>
        <v>1677.6186326416555</v>
      </c>
      <c r="CX49" s="12">
        <f t="shared" si="46"/>
        <v>1739.6905220493966</v>
      </c>
      <c r="CY49" s="12">
        <f t="shared" si="46"/>
        <v>1752.9521828989793</v>
      </c>
      <c r="CZ49" s="12">
        <f t="shared" si="46"/>
        <v>1794.565514768818</v>
      </c>
      <c r="DA49" s="12">
        <f t="shared" si="46"/>
        <v>1879.5184516724592</v>
      </c>
      <c r="DB49" s="12">
        <f t="shared" si="46"/>
        <v>1984.2339426889387</v>
      </c>
      <c r="DC49" s="12">
        <f t="shared" si="46"/>
        <v>1951.7679069186622</v>
      </c>
      <c r="DD49" s="12">
        <f aca="true" t="shared" si="47" ref="DD49:DL49">+MIN(DD15:DD45)</f>
        <v>2014.2244799400594</v>
      </c>
      <c r="DE49" s="12">
        <f t="shared" si="47"/>
        <v>2125.0068263367625</v>
      </c>
      <c r="DF49" s="12">
        <f t="shared" si="47"/>
        <v>2197.2570584322125</v>
      </c>
      <c r="DG49" s="12">
        <f t="shared" si="47"/>
        <v>2281.631830989286</v>
      </c>
      <c r="DH49" s="12">
        <f t="shared" si="47"/>
        <v>2321.6603787212857</v>
      </c>
      <c r="DI49" s="12">
        <f t="shared" si="47"/>
        <v>2350.783792866094</v>
      </c>
      <c r="DJ49" s="12">
        <f t="shared" si="47"/>
        <v>2392.90112031748</v>
      </c>
      <c r="DK49" s="12">
        <f t="shared" si="47"/>
        <v>2416.830131520655</v>
      </c>
      <c r="DL49" s="12">
        <f t="shared" si="47"/>
        <v>2465.166734151068</v>
      </c>
      <c r="DM49" s="12">
        <f>+MIN(DM15:DM45)</f>
        <v>2531.3949207687933</v>
      </c>
      <c r="DN49" s="12">
        <f>+MIN(DN15:DN45)</f>
        <v>2590.4745932085475</v>
      </c>
      <c r="DO49" s="12">
        <f>+MIN(DO15:DO45)</f>
        <v>2598.246016988173</v>
      </c>
      <c r="DP49" s="12">
        <f>+MIN(DP15:DP45)</f>
        <v>2652.8091833449243</v>
      </c>
    </row>
    <row r="50" spans="1:120" ht="12">
      <c r="A50" t="s">
        <v>37</v>
      </c>
      <c r="C50" s="12">
        <f aca="true" t="shared" si="48" ref="C50:AB50">+MAX(C15:C45)</f>
        <v>117.6</v>
      </c>
      <c r="D50" s="12">
        <f t="shared" si="48"/>
        <v>107</v>
      </c>
      <c r="E50" s="12">
        <f t="shared" si="48"/>
        <v>112.8</v>
      </c>
      <c r="F50" s="12">
        <f t="shared" si="48"/>
        <v>129.5</v>
      </c>
      <c r="G50" s="12">
        <f t="shared" si="48"/>
        <v>127.6</v>
      </c>
      <c r="H50" s="12">
        <f t="shared" si="48"/>
        <v>106.3</v>
      </c>
      <c r="I50" s="12">
        <f t="shared" si="48"/>
        <v>111.9</v>
      </c>
      <c r="J50" s="12">
        <f t="shared" si="48"/>
        <v>113.5</v>
      </c>
      <c r="K50" s="12">
        <f t="shared" si="48"/>
        <v>123.7</v>
      </c>
      <c r="L50" s="12">
        <f t="shared" si="48"/>
        <v>128.2</v>
      </c>
      <c r="M50" s="12">
        <f t="shared" si="48"/>
        <v>120.3</v>
      </c>
      <c r="N50" s="12">
        <f t="shared" si="48"/>
        <v>111.6</v>
      </c>
      <c r="O50" s="12">
        <f t="shared" si="48"/>
        <v>105.3</v>
      </c>
      <c r="P50" s="12">
        <f t="shared" si="48"/>
        <v>102.4</v>
      </c>
      <c r="Q50" s="12">
        <f t="shared" si="48"/>
        <v>101.5</v>
      </c>
      <c r="R50" s="12">
        <f t="shared" si="48"/>
        <v>104.7</v>
      </c>
      <c r="S50" s="12">
        <f t="shared" si="48"/>
        <v>104</v>
      </c>
      <c r="T50" s="12">
        <f t="shared" si="48"/>
        <v>102.1</v>
      </c>
      <c r="U50" s="12">
        <f t="shared" si="48"/>
        <v>102.6</v>
      </c>
      <c r="V50" s="12">
        <f t="shared" si="48"/>
        <v>106.1</v>
      </c>
      <c r="W50" s="12">
        <f t="shared" si="48"/>
        <v>103.0022</v>
      </c>
      <c r="X50" s="12">
        <f t="shared" si="48"/>
        <v>102.3739</v>
      </c>
      <c r="Y50" s="12">
        <f t="shared" si="48"/>
        <v>106.305</v>
      </c>
      <c r="Z50" s="12">
        <f t="shared" si="48"/>
        <v>108.89767</v>
      </c>
      <c r="AA50" s="12">
        <f t="shared" si="48"/>
        <v>103.155</v>
      </c>
      <c r="AB50" s="12">
        <f t="shared" si="48"/>
        <v>105.1</v>
      </c>
      <c r="AC50" s="12">
        <f aca="true" t="shared" si="49" ref="AC50:AJ50">+MAX(AC15:AC45)</f>
        <v>106</v>
      </c>
      <c r="AD50" s="12">
        <f t="shared" si="49"/>
        <v>103.6</v>
      </c>
      <c r="AE50" s="12">
        <f t="shared" si="49"/>
        <v>104.07835441</v>
      </c>
      <c r="AF50" s="12">
        <f t="shared" si="49"/>
        <v>103.26686126</v>
      </c>
      <c r="AG50" s="12">
        <f t="shared" si="49"/>
        <v>102.83667745</v>
      </c>
      <c r="AH50" s="12">
        <f t="shared" si="49"/>
        <v>103.23124611</v>
      </c>
      <c r="AI50" s="12">
        <f t="shared" si="49"/>
        <v>103.15676946</v>
      </c>
      <c r="AJ50" s="12">
        <f t="shared" si="49"/>
        <v>102.57541499</v>
      </c>
      <c r="AK50" s="12">
        <f>+MAX(AK15:AK45)</f>
        <v>103.52684092</v>
      </c>
      <c r="AL50" s="12">
        <f>+MAX(AL15:AL45)</f>
        <v>103.38489767</v>
      </c>
      <c r="AM50" s="12">
        <f>+MAX(AM15:AM45)</f>
        <v>101.6</v>
      </c>
      <c r="AN50" s="12">
        <f>+MAX(AN15:AN45)</f>
        <v>102.5</v>
      </c>
      <c r="AO50" s="12"/>
      <c r="AP50" s="12">
        <f aca="true" t="shared" si="50" ref="AP50:BO50">+MAX(AP15:AP45)</f>
        <v>832.6417485453663</v>
      </c>
      <c r="AQ50" s="12">
        <f t="shared" si="50"/>
        <v>975.0234875466239</v>
      </c>
      <c r="AR50" s="12">
        <f t="shared" si="50"/>
        <v>1020.8495914613153</v>
      </c>
      <c r="AS50" s="12">
        <f t="shared" si="50"/>
        <v>1151.5183391683636</v>
      </c>
      <c r="AT50" s="12">
        <f t="shared" si="50"/>
        <v>1491.2162492230307</v>
      </c>
      <c r="AU50" s="12">
        <f t="shared" si="50"/>
        <v>1817.7926078028745</v>
      </c>
      <c r="AV50" s="12">
        <f t="shared" si="50"/>
        <v>1770.53</v>
      </c>
      <c r="AW50" s="12">
        <f t="shared" si="50"/>
        <v>1811.2521899999997</v>
      </c>
      <c r="AX50" s="12">
        <f t="shared" si="50"/>
        <v>1963.39737396</v>
      </c>
      <c r="AY50" s="12">
        <f t="shared" si="50"/>
        <v>2395.3447962312</v>
      </c>
      <c r="AZ50" s="12">
        <f t="shared" si="50"/>
        <v>2980.1633434127357</v>
      </c>
      <c r="BA50" s="12">
        <f t="shared" si="50"/>
        <v>3296.0606578144857</v>
      </c>
      <c r="BB50" s="12">
        <f t="shared" si="50"/>
        <v>3514.073145200865</v>
      </c>
      <c r="BC50" s="12">
        <f t="shared" si="50"/>
        <v>3587.8686812500832</v>
      </c>
      <c r="BD50" s="12">
        <f t="shared" si="50"/>
        <v>3526.8749136688316</v>
      </c>
      <c r="BE50" s="12">
        <f t="shared" si="50"/>
        <v>3470.4449150501305</v>
      </c>
      <c r="BF50" s="12">
        <f t="shared" si="50"/>
        <v>3546.7947031812337</v>
      </c>
      <c r="BG50" s="12">
        <f t="shared" si="50"/>
        <v>3587.6646257827233</v>
      </c>
      <c r="BH50" s="12">
        <f t="shared" si="50"/>
        <v>3557.5743017087248</v>
      </c>
      <c r="BI50" s="12">
        <f t="shared" si="50"/>
        <v>3561.131876010433</v>
      </c>
      <c r="BJ50" s="12">
        <f t="shared" si="50"/>
        <v>3639.4767772826626</v>
      </c>
      <c r="BK50" s="12">
        <f t="shared" si="50"/>
        <v>3674.262896319931</v>
      </c>
      <c r="BL50" s="12">
        <f t="shared" si="50"/>
        <v>3724.7275315014645</v>
      </c>
      <c r="BM50" s="12">
        <f t="shared" si="50"/>
        <v>3863.4810815049573</v>
      </c>
      <c r="BN50" s="12">
        <f t="shared" si="50"/>
        <v>4076.45508977481</v>
      </c>
      <c r="BO50" s="12">
        <f t="shared" si="50"/>
        <v>4041.304910998592</v>
      </c>
      <c r="BP50" s="12">
        <f aca="true" t="shared" si="51" ref="BP50:BX50">+MAX(BP15:BP45)</f>
        <v>4166.585363239547</v>
      </c>
      <c r="BQ50" s="12">
        <f t="shared" si="51"/>
        <v>4383.247802128004</v>
      </c>
      <c r="BR50" s="12">
        <f t="shared" si="51"/>
        <v>4505.978740587589</v>
      </c>
      <c r="BS50" s="12">
        <f t="shared" si="51"/>
        <v>4609.531021483823</v>
      </c>
      <c r="BT50" s="12">
        <f t="shared" si="51"/>
        <v>4731.782128732072</v>
      </c>
      <c r="BU50" s="12">
        <f t="shared" si="51"/>
        <v>4846.249963877464</v>
      </c>
      <c r="BV50" s="12">
        <f t="shared" si="51"/>
        <v>5002.844227316132</v>
      </c>
      <c r="BW50" s="12">
        <f t="shared" si="51"/>
        <v>5087.892579180507</v>
      </c>
      <c r="BX50" s="12">
        <f t="shared" si="51"/>
        <v>5169.298860447395</v>
      </c>
      <c r="BY50" s="12">
        <f>+MAX(BY15:BY45)</f>
        <v>5301.3091976097485</v>
      </c>
      <c r="BZ50" s="12">
        <f>+MAX(BZ15:BZ45)</f>
        <v>5398.022601911965</v>
      </c>
      <c r="CA50" s="12">
        <f>+MAX(CA15:CA45)</f>
        <v>5452.144866772244</v>
      </c>
      <c r="CB50" s="12">
        <f>+MAX(CB15:CB45)</f>
        <v>5588.44848844155</v>
      </c>
      <c r="CC50" s="12"/>
      <c r="CD50" s="12">
        <f aca="true" t="shared" si="52" ref="CD50:DC50">+MAX(CD15:CD45)</f>
        <v>596.7125564897449</v>
      </c>
      <c r="CE50" s="12">
        <f t="shared" si="52"/>
        <v>698.7504036494912</v>
      </c>
      <c r="CF50" s="12">
        <f t="shared" si="52"/>
        <v>731.5916726210173</v>
      </c>
      <c r="CG50" s="12">
        <f t="shared" si="52"/>
        <v>825.2354067165076</v>
      </c>
      <c r="CH50" s="12">
        <f t="shared" si="52"/>
        <v>1068.6798516978772</v>
      </c>
      <c r="CI50" s="12">
        <f t="shared" si="52"/>
        <v>1302.7207392197124</v>
      </c>
      <c r="CJ50" s="12">
        <f t="shared" si="52"/>
        <v>1268.85</v>
      </c>
      <c r="CK50" s="12">
        <f t="shared" si="52"/>
        <v>1298.0335499999999</v>
      </c>
      <c r="CL50" s="12">
        <f t="shared" si="52"/>
        <v>1407.0683682</v>
      </c>
      <c r="CM50" s="12">
        <f t="shared" si="52"/>
        <v>1716.623409204</v>
      </c>
      <c r="CN50" s="12">
        <f t="shared" si="52"/>
        <v>2134.590781138816</v>
      </c>
      <c r="CO50" s="12">
        <f t="shared" si="52"/>
        <v>2360.8574039395303</v>
      </c>
      <c r="CP50" s="12">
        <f t="shared" si="52"/>
        <v>2518.3598754543086</v>
      </c>
      <c r="CQ50" s="12">
        <f t="shared" si="52"/>
        <v>2571.245432838849</v>
      </c>
      <c r="CR50" s="12">
        <f t="shared" si="52"/>
        <v>2527.5342604805887</v>
      </c>
      <c r="CS50" s="12">
        <f t="shared" si="52"/>
        <v>2487.0937123128997</v>
      </c>
      <c r="CT50" s="12">
        <f t="shared" si="52"/>
        <v>2564.1414339814455</v>
      </c>
      <c r="CU50" s="12">
        <f t="shared" si="52"/>
        <v>2643.6298184348707</v>
      </c>
      <c r="CV50" s="12">
        <f t="shared" si="52"/>
        <v>2596.044481703043</v>
      </c>
      <c r="CW50" s="12">
        <f t="shared" si="52"/>
        <v>2601.236570666449</v>
      </c>
      <c r="CX50" s="12">
        <f t="shared" si="52"/>
        <v>2627.248936373114</v>
      </c>
      <c r="CY50" s="12">
        <f t="shared" si="52"/>
        <v>2665.3598094441427</v>
      </c>
      <c r="CZ50" s="12">
        <f t="shared" si="52"/>
        <v>2688.988224154865</v>
      </c>
      <c r="DA50" s="12">
        <f t="shared" si="52"/>
        <v>2768.7630089676904</v>
      </c>
      <c r="DB50" s="12">
        <f t="shared" si="52"/>
        <v>2921.3907929607335</v>
      </c>
      <c r="DC50" s="12">
        <f t="shared" si="52"/>
        <v>2871.1345724535404</v>
      </c>
      <c r="DD50" s="12">
        <f aca="true" t="shared" si="53" ref="DD50:DL50">+MAX(DD15:DD45)</f>
        <v>2960.1397441996</v>
      </c>
      <c r="DE50" s="12">
        <f t="shared" si="53"/>
        <v>3114.0670108979793</v>
      </c>
      <c r="DF50" s="12">
        <f t="shared" si="53"/>
        <v>3201.260887203123</v>
      </c>
      <c r="DG50" s="12">
        <f t="shared" si="53"/>
        <v>3286.6589955130876</v>
      </c>
      <c r="DH50" s="12">
        <f t="shared" si="53"/>
        <v>3361.6823175471595</v>
      </c>
      <c r="DI50" s="12">
        <f t="shared" si="53"/>
        <v>3443.0056935748885</v>
      </c>
      <c r="DJ50" s="12">
        <f t="shared" si="53"/>
        <v>3554.257681115606</v>
      </c>
      <c r="DK50" s="12">
        <f t="shared" si="53"/>
        <v>3614.6800616945716</v>
      </c>
      <c r="DL50" s="12">
        <f t="shared" si="53"/>
        <v>3678.8583943980416</v>
      </c>
      <c r="DM50" s="12">
        <f>+MAX(DM15:DM45)</f>
        <v>3797.1494972572586</v>
      </c>
      <c r="DN50" s="12">
        <f>+MAX(DN15:DN45)</f>
        <v>3866.422056324324</v>
      </c>
      <c r="DO50" s="12">
        <f>+MAX(DO15:DO45)</f>
        <v>3885.754166605945</v>
      </c>
      <c r="DP50" s="12">
        <f>+MAX(DP15:DP45)</f>
        <v>3970.2987067054924</v>
      </c>
    </row>
    <row r="51" spans="1:120" ht="12">
      <c r="A51" t="s">
        <v>38</v>
      </c>
      <c r="C51" s="12">
        <f aca="true" t="shared" si="54" ref="C51:AB51">+STDEVP(C15:C45)</f>
        <v>2.9043402878802556</v>
      </c>
      <c r="D51" s="12">
        <f t="shared" si="54"/>
        <v>0.7199404530816079</v>
      </c>
      <c r="E51" s="12">
        <f t="shared" si="54"/>
        <v>1.4376098790743161</v>
      </c>
      <c r="F51" s="12">
        <f t="shared" si="54"/>
        <v>3.176700426281188</v>
      </c>
      <c r="G51" s="12">
        <f t="shared" si="54"/>
        <v>2.5233601633631024</v>
      </c>
      <c r="H51" s="12">
        <f t="shared" si="54"/>
        <v>2.072971596113523</v>
      </c>
      <c r="I51" s="12">
        <f t="shared" si="54"/>
        <v>2.2591564180294896</v>
      </c>
      <c r="J51" s="12">
        <f t="shared" si="54"/>
        <v>1.3357176046046497</v>
      </c>
      <c r="K51" s="12">
        <f t="shared" si="54"/>
        <v>3.00061388100022</v>
      </c>
      <c r="L51" s="12">
        <f t="shared" si="54"/>
        <v>2.2863527612797307</v>
      </c>
      <c r="M51" s="12">
        <f t="shared" si="54"/>
        <v>2.0274238458132836</v>
      </c>
      <c r="N51" s="12">
        <f t="shared" si="54"/>
        <v>1.7342722716386891</v>
      </c>
      <c r="O51" s="12">
        <f t="shared" si="54"/>
        <v>1.1877627865212574</v>
      </c>
      <c r="P51" s="12">
        <f t="shared" si="54"/>
        <v>1.3767128202301513</v>
      </c>
      <c r="Q51" s="12">
        <f t="shared" si="54"/>
        <v>1.1594070751331844</v>
      </c>
      <c r="R51" s="12">
        <f t="shared" si="54"/>
        <v>1.673102385418051</v>
      </c>
      <c r="S51" s="12">
        <f t="shared" si="54"/>
        <v>1.4385360809487777</v>
      </c>
      <c r="T51" s="12">
        <f t="shared" si="54"/>
        <v>0.8303428826753267</v>
      </c>
      <c r="U51" s="12">
        <f t="shared" si="54"/>
        <v>0.6468526217431464</v>
      </c>
      <c r="V51" s="12">
        <f t="shared" si="54"/>
        <v>1.08775226719924</v>
      </c>
      <c r="W51" s="12">
        <f t="shared" si="54"/>
        <v>0.649287325128344</v>
      </c>
      <c r="X51" s="12">
        <f t="shared" si="54"/>
        <v>0.39535259148270646</v>
      </c>
      <c r="Y51" s="12">
        <f t="shared" si="54"/>
        <v>0.8919207092983886</v>
      </c>
      <c r="Z51" s="12">
        <f t="shared" si="54"/>
        <v>1.111736865672222</v>
      </c>
      <c r="AA51" s="12">
        <f t="shared" si="54"/>
        <v>1.087090504346809</v>
      </c>
      <c r="AB51" s="12">
        <f t="shared" si="54"/>
        <v>0.6032689306648525</v>
      </c>
      <c r="AC51" s="12">
        <f aca="true" t="shared" si="55" ref="AC51:AJ51">+STDEVP(AC15:AC45)</f>
        <v>0.3046637149191639</v>
      </c>
      <c r="AD51" s="12">
        <f t="shared" si="55"/>
        <v>0.39092196048360484</v>
      </c>
      <c r="AE51" s="12">
        <f t="shared" si="55"/>
        <v>0.49861799978801713</v>
      </c>
      <c r="AF51" s="12">
        <f t="shared" si="55"/>
        <v>0.39994218684894517</v>
      </c>
      <c r="AG51" s="12">
        <f t="shared" si="55"/>
        <v>0.4775435952023828</v>
      </c>
      <c r="AH51" s="12">
        <f t="shared" si="55"/>
        <v>0.499553777104864</v>
      </c>
      <c r="AI51" s="12">
        <f t="shared" si="55"/>
        <v>0.4350167915931822</v>
      </c>
      <c r="AJ51" s="12">
        <f t="shared" si="55"/>
        <v>0.31258377287000144</v>
      </c>
      <c r="AK51" s="12">
        <f>+STDEVP(AK15:AK45)</f>
        <v>0.3695760072553126</v>
      </c>
      <c r="AL51" s="12">
        <f>+STDEVP(AL15:AL45)</f>
        <v>0.4140298690380328</v>
      </c>
      <c r="AM51" s="12">
        <f>+STDEVP(AM15:AM45)</f>
        <v>0.4052465494842444</v>
      </c>
      <c r="AN51" s="12">
        <f>+STDEVP(AN15:AN45)</f>
        <v>0.26317520070156264</v>
      </c>
      <c r="AO51" s="12"/>
      <c r="AP51" s="12">
        <f aca="true" t="shared" si="56" ref="AP51:BO51">+STDEVP(AP15:AP45)</f>
        <v>37.42740944273008</v>
      </c>
      <c r="AQ51" s="12">
        <f t="shared" si="56"/>
        <v>48.7286370314044</v>
      </c>
      <c r="AR51" s="12">
        <f t="shared" si="56"/>
        <v>49.76947513976585</v>
      </c>
      <c r="AS51" s="12">
        <f t="shared" si="56"/>
        <v>60.718472844809455</v>
      </c>
      <c r="AT51" s="12">
        <f t="shared" si="56"/>
        <v>95.2793633002281</v>
      </c>
      <c r="AU51" s="12">
        <f t="shared" si="56"/>
        <v>136.31378990445072</v>
      </c>
      <c r="AV51" s="12">
        <f t="shared" si="56"/>
        <v>121.88260786468237</v>
      </c>
      <c r="AW51" s="12">
        <f t="shared" si="56"/>
        <v>119.92159474000249</v>
      </c>
      <c r="AX51" s="12">
        <f t="shared" si="56"/>
        <v>130.28184634140786</v>
      </c>
      <c r="AY51" s="12">
        <f t="shared" si="56"/>
        <v>188.10880724341405</v>
      </c>
      <c r="AZ51" s="12">
        <f t="shared" si="56"/>
        <v>225.7809613656057</v>
      </c>
      <c r="BA51" s="12">
        <f t="shared" si="56"/>
        <v>231.70238753939876</v>
      </c>
      <c r="BB51" s="12">
        <f t="shared" si="56"/>
        <v>237.3852721601001</v>
      </c>
      <c r="BC51" s="12">
        <f t="shared" si="56"/>
        <v>236.43705444703042</v>
      </c>
      <c r="BD51" s="12">
        <f t="shared" si="56"/>
        <v>234.63826947283195</v>
      </c>
      <c r="BE51" s="12">
        <f t="shared" si="56"/>
        <v>246.75536639940967</v>
      </c>
      <c r="BF51" s="12">
        <f t="shared" si="56"/>
        <v>278.9725425030424</v>
      </c>
      <c r="BG51" s="12">
        <f t="shared" si="56"/>
        <v>273.0323813068862</v>
      </c>
      <c r="BH51" s="12">
        <f t="shared" si="56"/>
        <v>269.1398984330833</v>
      </c>
      <c r="BI51" s="12">
        <f t="shared" si="56"/>
        <v>261.24318740267745</v>
      </c>
      <c r="BJ51" s="12">
        <f t="shared" si="56"/>
        <v>254.1178240628262</v>
      </c>
      <c r="BK51" s="12">
        <f t="shared" si="56"/>
        <v>258.1407411365074</v>
      </c>
      <c r="BL51" s="12">
        <f t="shared" si="56"/>
        <v>260.31977951240094</v>
      </c>
      <c r="BM51" s="12">
        <f t="shared" si="56"/>
        <v>258.1897081518274</v>
      </c>
      <c r="BN51" s="12">
        <f t="shared" si="56"/>
        <v>272.9545970621491</v>
      </c>
      <c r="BO51" s="12">
        <f t="shared" si="56"/>
        <v>271.7753429272109</v>
      </c>
      <c r="BP51" s="12">
        <f aca="true" t="shared" si="57" ref="BP51:BX51">+STDEVP(BP15:BP45)</f>
        <v>285.4997802482774</v>
      </c>
      <c r="BQ51" s="12">
        <f t="shared" si="57"/>
        <v>303.6595932934543</v>
      </c>
      <c r="BR51" s="12">
        <f t="shared" si="57"/>
        <v>313.9573249210005</v>
      </c>
      <c r="BS51" s="12">
        <f t="shared" si="57"/>
        <v>323.0657470315465</v>
      </c>
      <c r="BT51" s="12">
        <f t="shared" si="57"/>
        <v>334.933581352817</v>
      </c>
      <c r="BU51" s="12">
        <f t="shared" si="57"/>
        <v>347.4956325879803</v>
      </c>
      <c r="BV51" s="12">
        <f t="shared" si="57"/>
        <v>364.50853188138245</v>
      </c>
      <c r="BW51" s="12">
        <f t="shared" si="57"/>
        <v>378.1805505758695</v>
      </c>
      <c r="BX51" s="12">
        <f t="shared" si="57"/>
        <v>386.8018991612309</v>
      </c>
      <c r="BY51" s="12">
        <f>+STDEVP(BY15:BY45)</f>
        <v>397.40513841095014</v>
      </c>
      <c r="BZ51" s="12">
        <f>+STDEVP(BZ15:BZ45)</f>
        <v>404.3043059551036</v>
      </c>
      <c r="CA51" s="12">
        <f>+STDEVP(CA15:CA45)</f>
        <v>410.499965225731</v>
      </c>
      <c r="CB51" s="12">
        <f>+STDEVP(CB15:CB45)</f>
        <v>423.693285302224</v>
      </c>
      <c r="CC51" s="12"/>
      <c r="CD51" s="12">
        <f aca="true" t="shared" si="58" ref="CD51:DC51">+STDEVP(CD15:CD45)</f>
        <v>38.02132836558565</v>
      </c>
      <c r="CE51" s="12">
        <f t="shared" si="58"/>
        <v>50.42495387243986</v>
      </c>
      <c r="CF51" s="12">
        <f t="shared" si="58"/>
        <v>52.52274377300673</v>
      </c>
      <c r="CG51" s="12">
        <f t="shared" si="58"/>
        <v>61.23722651588588</v>
      </c>
      <c r="CH51" s="12">
        <f t="shared" si="58"/>
        <v>88.62094710848928</v>
      </c>
      <c r="CI51" s="12">
        <f t="shared" si="58"/>
        <v>120.24907486781119</v>
      </c>
      <c r="CJ51" s="12">
        <f t="shared" si="58"/>
        <v>111.92097728068096</v>
      </c>
      <c r="CK51" s="12">
        <f t="shared" si="58"/>
        <v>114.66373941906168</v>
      </c>
      <c r="CL51" s="12">
        <f t="shared" si="58"/>
        <v>125.08666385336059</v>
      </c>
      <c r="CM51" s="12">
        <f t="shared" si="58"/>
        <v>170.92042807166965</v>
      </c>
      <c r="CN51" s="12">
        <f t="shared" si="58"/>
        <v>206.35305019097436</v>
      </c>
      <c r="CO51" s="12">
        <f t="shared" si="58"/>
        <v>216.7004249789937</v>
      </c>
      <c r="CP51" s="12">
        <f t="shared" si="58"/>
        <v>225.4345061229106</v>
      </c>
      <c r="CQ51" s="12">
        <f t="shared" si="58"/>
        <v>225.80984109698716</v>
      </c>
      <c r="CR51" s="12">
        <f t="shared" si="58"/>
        <v>224.5706344024856</v>
      </c>
      <c r="CS51" s="12">
        <f t="shared" si="58"/>
        <v>232.2301782579781</v>
      </c>
      <c r="CT51" s="12">
        <f t="shared" si="58"/>
        <v>254.82554627271955</v>
      </c>
      <c r="CU51" s="12">
        <f t="shared" si="58"/>
        <v>250.7654302901072</v>
      </c>
      <c r="CV51" s="12">
        <f t="shared" si="58"/>
        <v>245.79411898058254</v>
      </c>
      <c r="CW51" s="12">
        <f t="shared" si="58"/>
        <v>239.7987729144646</v>
      </c>
      <c r="CX51" s="12">
        <f t="shared" si="58"/>
        <v>237.01883414795483</v>
      </c>
      <c r="CY51" s="12">
        <f t="shared" si="58"/>
        <v>241.5468430655475</v>
      </c>
      <c r="CZ51" s="12">
        <f t="shared" si="58"/>
        <v>242.90593448360207</v>
      </c>
      <c r="DA51" s="12">
        <f t="shared" si="58"/>
        <v>242.2458450486842</v>
      </c>
      <c r="DB51" s="12">
        <f t="shared" si="58"/>
        <v>251.96867598447943</v>
      </c>
      <c r="DC51" s="12">
        <f t="shared" si="58"/>
        <v>243.86500377185607</v>
      </c>
      <c r="DD51" s="12">
        <f aca="true" t="shared" si="59" ref="DD51:DL51">+STDEVP(DD15:DD45)</f>
        <v>253.37572042891205</v>
      </c>
      <c r="DE51" s="12">
        <f t="shared" si="59"/>
        <v>267.40351770509017</v>
      </c>
      <c r="DF51" s="12">
        <f t="shared" si="59"/>
        <v>276.68571690069507</v>
      </c>
      <c r="DG51" s="12">
        <f t="shared" si="59"/>
        <v>283.390044732214</v>
      </c>
      <c r="DH51" s="12">
        <f t="shared" si="59"/>
        <v>291.2200268934334</v>
      </c>
      <c r="DI51" s="12">
        <f t="shared" si="59"/>
        <v>300.56568184026486</v>
      </c>
      <c r="DJ51" s="12">
        <f t="shared" si="59"/>
        <v>314.47536783124644</v>
      </c>
      <c r="DK51" s="12">
        <f t="shared" si="59"/>
        <v>325.60361763585746</v>
      </c>
      <c r="DL51" s="12">
        <f t="shared" si="59"/>
        <v>333.79512492205646</v>
      </c>
      <c r="DM51" s="12">
        <f>+STDEVP(DM15:DM45)</f>
        <v>344.0907397566561</v>
      </c>
      <c r="DN51" s="12">
        <f>+STDEVP(DN15:DN45)</f>
        <v>349.42947385672744</v>
      </c>
      <c r="DO51" s="12">
        <f>+STDEVP(DO15:DO45)</f>
        <v>354.7010334786737</v>
      </c>
      <c r="DP51" s="12">
        <f>+STDEVP(DP15:DP45)</f>
        <v>364.03111739316245</v>
      </c>
    </row>
    <row r="52" spans="1:120" ht="12">
      <c r="A52" t="s">
        <v>39</v>
      </c>
      <c r="C52" s="22">
        <f aca="true" t="shared" si="60" ref="C52:S52">+C51/C48</f>
        <v>0.026103023577724666</v>
      </c>
      <c r="D52" s="22">
        <f t="shared" si="60"/>
        <v>0.006789824778074183</v>
      </c>
      <c r="E52" s="22">
        <f t="shared" si="60"/>
        <v>0.013155210393867165</v>
      </c>
      <c r="F52" s="22">
        <f t="shared" si="60"/>
        <v>0.026162353076357385</v>
      </c>
      <c r="G52" s="22">
        <f t="shared" si="60"/>
        <v>0.02154282863712268</v>
      </c>
      <c r="H52" s="22">
        <f t="shared" si="60"/>
        <v>0.02025151880736141</v>
      </c>
      <c r="I52" s="22">
        <f t="shared" si="60"/>
        <v>0.021242333391644927</v>
      </c>
      <c r="J52" s="22">
        <f t="shared" si="60"/>
        <v>0.012240886198227493</v>
      </c>
      <c r="K52" s="22">
        <f t="shared" si="60"/>
        <v>0.02569515491588818</v>
      </c>
      <c r="L52" s="22">
        <f t="shared" si="60"/>
        <v>0.018304993698262304</v>
      </c>
      <c r="M52" s="22">
        <f t="shared" si="60"/>
        <v>0.017294554145513823</v>
      </c>
      <c r="N52" s="22">
        <f t="shared" si="60"/>
        <v>0.015924421794614896</v>
      </c>
      <c r="O52" s="22">
        <f t="shared" si="60"/>
        <v>0.011489576678677876</v>
      </c>
      <c r="P52" s="22">
        <f t="shared" si="60"/>
        <v>0.0138282401021076</v>
      </c>
      <c r="Q52" s="22">
        <f t="shared" si="60"/>
        <v>0.011742557282125171</v>
      </c>
      <c r="R52" s="22">
        <f t="shared" si="60"/>
        <v>0.016655804093757096</v>
      </c>
      <c r="S52" s="22">
        <f t="shared" si="60"/>
        <v>0.01429452143135946</v>
      </c>
      <c r="T52" s="22">
        <f>+T51/T48</f>
        <v>0.008365223542600216</v>
      </c>
      <c r="U52" s="22">
        <f aca="true" t="shared" si="61" ref="U52:AB52">+U51/U48</f>
        <v>0.006400393001607893</v>
      </c>
      <c r="V52" s="22">
        <f t="shared" si="61"/>
        <v>0.01053266290275697</v>
      </c>
      <c r="W52" s="22">
        <f t="shared" si="61"/>
        <v>0.0064017297596215906</v>
      </c>
      <c r="X52" s="22">
        <f t="shared" si="61"/>
        <v>0.0038953767361680604</v>
      </c>
      <c r="Y52" s="22">
        <f t="shared" si="61"/>
        <v>0.008522019935338234</v>
      </c>
      <c r="Z52" s="22">
        <f t="shared" si="61"/>
        <v>0.010497290170799336</v>
      </c>
      <c r="AA52" s="22">
        <f t="shared" si="61"/>
        <v>0.010919752265602791</v>
      </c>
      <c r="AB52" s="22">
        <f t="shared" si="61"/>
        <v>0.005839058589549904</v>
      </c>
      <c r="AC52" s="22">
        <f aca="true" t="shared" si="62" ref="AC52:AK52">+AC51/AC48</f>
        <v>0.0028918751837147733</v>
      </c>
      <c r="AD52" s="22">
        <f t="shared" si="62"/>
        <v>0.0038046530123671215</v>
      </c>
      <c r="AE52" s="22">
        <f t="shared" si="62"/>
        <v>0.004850496997886021</v>
      </c>
      <c r="AF52" s="22">
        <f t="shared" si="62"/>
        <v>0.003917808930969575</v>
      </c>
      <c r="AG52" s="22">
        <f t="shared" si="62"/>
        <v>0.004705169723034844</v>
      </c>
      <c r="AH52" s="22">
        <f t="shared" si="62"/>
        <v>0.004906667139190063</v>
      </c>
      <c r="AI52" s="22">
        <f t="shared" si="62"/>
        <v>0.004278989646762445</v>
      </c>
      <c r="AJ52" s="22">
        <f t="shared" si="62"/>
        <v>0.0030627432046441724</v>
      </c>
      <c r="AK52" s="22">
        <f t="shared" si="62"/>
        <v>0.003599356540239626</v>
      </c>
      <c r="AL52" s="22">
        <f>+AL51/AL48</f>
        <v>0.00404949031805646</v>
      </c>
      <c r="AM52" s="22">
        <f>+AM51/AM48</f>
        <v>0.004014906690320094</v>
      </c>
      <c r="AN52" s="22">
        <f>+AN51/AN48</f>
        <v>0.0025824358134174607</v>
      </c>
      <c r="AO52" s="22"/>
      <c r="AP52" s="22">
        <f aca="true" t="shared" si="63" ref="AP52:BO52">+AP51/AP48</f>
        <v>0.05390072239307884</v>
      </c>
      <c r="AQ52" s="22">
        <f t="shared" si="63"/>
        <v>0.06306563985697355</v>
      </c>
      <c r="AR52" s="22">
        <f t="shared" si="63"/>
        <v>0.060756124513031126</v>
      </c>
      <c r="AS52" s="22">
        <f t="shared" si="63"/>
        <v>0.06780849311205095</v>
      </c>
      <c r="AT52" s="22">
        <f t="shared" si="63"/>
        <v>0.08755201761310617</v>
      </c>
      <c r="AU52" s="22">
        <f t="shared" si="63"/>
        <v>0.10680426882120583</v>
      </c>
      <c r="AV52" s="22">
        <f t="shared" si="63"/>
        <v>0.09340949535766395</v>
      </c>
      <c r="AW52" s="22">
        <f t="shared" si="63"/>
        <v>0.0864755161726784</v>
      </c>
      <c r="AX52" s="22">
        <f t="shared" si="63"/>
        <v>0.0861025251589708</v>
      </c>
      <c r="AY52" s="22">
        <f t="shared" si="63"/>
        <v>0.10631883448115112</v>
      </c>
      <c r="AZ52" s="22">
        <f t="shared" si="63"/>
        <v>0.10222003289396393</v>
      </c>
      <c r="BA52" s="22">
        <f t="shared" si="63"/>
        <v>0.0895831946348066</v>
      </c>
      <c r="BB52" s="22">
        <f t="shared" si="63"/>
        <v>0.08431584559887619</v>
      </c>
      <c r="BC52" s="22">
        <f t="shared" si="63"/>
        <v>0.08125717057420007</v>
      </c>
      <c r="BD52" s="22">
        <f t="shared" si="63"/>
        <v>0.081003393061108</v>
      </c>
      <c r="BE52" s="22">
        <f t="shared" si="63"/>
        <v>0.08624793500638227</v>
      </c>
      <c r="BF52" s="22">
        <f t="shared" si="63"/>
        <v>0.09699531872562597</v>
      </c>
      <c r="BG52" s="22">
        <f t="shared" si="63"/>
        <v>0.09436343089917756</v>
      </c>
      <c r="BH52" s="22">
        <f t="shared" si="63"/>
        <v>0.09371859182857717</v>
      </c>
      <c r="BI52" s="22">
        <f t="shared" si="63"/>
        <v>0.09003952475313454</v>
      </c>
      <c r="BJ52" s="22">
        <f t="shared" si="63"/>
        <v>0.08484738098919745</v>
      </c>
      <c r="BK52" s="22">
        <f t="shared" si="63"/>
        <v>0.08498179617937586</v>
      </c>
      <c r="BL52" s="22">
        <f t="shared" si="63"/>
        <v>0.08444243495601361</v>
      </c>
      <c r="BM52" s="22">
        <f t="shared" si="63"/>
        <v>0.08005020601358513</v>
      </c>
      <c r="BN52" s="22">
        <f t="shared" si="63"/>
        <v>0.07991216444244821</v>
      </c>
      <c r="BO52" s="22">
        <f t="shared" si="63"/>
        <v>0.07992688712759577</v>
      </c>
      <c r="BP52" s="22">
        <f aca="true" t="shared" si="64" ref="BP52:BX52">+BP51/BP48</f>
        <v>0.08126106815494681</v>
      </c>
      <c r="BQ52" s="22">
        <f t="shared" si="64"/>
        <v>0.0820347153720183</v>
      </c>
      <c r="BR52" s="22">
        <f t="shared" si="64"/>
        <v>0.08254541518173776</v>
      </c>
      <c r="BS52" s="22">
        <f t="shared" si="64"/>
        <v>0.08262881688942782</v>
      </c>
      <c r="BT52" s="22">
        <f t="shared" si="64"/>
        <v>0.08390839950390229</v>
      </c>
      <c r="BU52" s="22">
        <f t="shared" si="64"/>
        <v>0.08576342819331897</v>
      </c>
      <c r="BV52" s="22">
        <f t="shared" si="64"/>
        <v>0.08834550858540481</v>
      </c>
      <c r="BW52" s="22">
        <f t="shared" si="64"/>
        <v>0.0901469758923696</v>
      </c>
      <c r="BX52" s="22">
        <f t="shared" si="64"/>
        <v>0.09034074828645652</v>
      </c>
      <c r="BY52" s="22">
        <f>+BY51/BY48</f>
        <v>0.09039689064081238</v>
      </c>
      <c r="BZ52" s="22">
        <f>+BZ51/BZ48</f>
        <v>0.08995284361648732</v>
      </c>
      <c r="CA52" s="22">
        <f>+CA51/CA48</f>
        <v>0.0904811708367293</v>
      </c>
      <c r="CB52" s="22">
        <f>+CB51/CB48</f>
        <v>0.09163049218690242</v>
      </c>
      <c r="CC52" s="22"/>
      <c r="CD52" s="22">
        <f aca="true" t="shared" si="65" ref="CD52:DC52">+CD51/CD48</f>
        <v>0.08207454203375643</v>
      </c>
      <c r="CE52" s="22">
        <f t="shared" si="65"/>
        <v>0.09774678180927754</v>
      </c>
      <c r="CF52" s="22">
        <f t="shared" si="65"/>
        <v>0.0960327980223491</v>
      </c>
      <c r="CG52" s="22">
        <f t="shared" si="65"/>
        <v>0.1024182053085138</v>
      </c>
      <c r="CH52" s="22">
        <f t="shared" si="65"/>
        <v>0.12190127361971162</v>
      </c>
      <c r="CI52" s="22">
        <f t="shared" si="65"/>
        <v>0.14098458532755184</v>
      </c>
      <c r="CJ52" s="22">
        <f t="shared" si="65"/>
        <v>0.12837795430414603</v>
      </c>
      <c r="CK52" s="22">
        <f t="shared" si="65"/>
        <v>0.12373633131065082</v>
      </c>
      <c r="CL52" s="22">
        <f t="shared" si="65"/>
        <v>0.12371016461576506</v>
      </c>
      <c r="CM52" s="22">
        <f t="shared" si="65"/>
        <v>0.1444740618833919</v>
      </c>
      <c r="CN52" s="22">
        <f t="shared" si="65"/>
        <v>0.13974512899151031</v>
      </c>
      <c r="CO52" s="22">
        <f t="shared" si="65"/>
        <v>0.12539231668871997</v>
      </c>
      <c r="CP52" s="22">
        <f t="shared" si="65"/>
        <v>0.11985745019278461</v>
      </c>
      <c r="CQ52" s="22">
        <f t="shared" si="65"/>
        <v>0.11618503504878297</v>
      </c>
      <c r="CR52" s="22">
        <f t="shared" si="65"/>
        <v>0.11606958281247659</v>
      </c>
      <c r="CS52" s="22">
        <f t="shared" si="65"/>
        <v>0.12150666836340392</v>
      </c>
      <c r="CT52" s="22">
        <f t="shared" si="65"/>
        <v>0.13258468202162835</v>
      </c>
      <c r="CU52" s="22">
        <f t="shared" si="65"/>
        <v>0.1297119951841635</v>
      </c>
      <c r="CV52" s="22">
        <f t="shared" si="65"/>
        <v>0.12811459462391253</v>
      </c>
      <c r="CW52" s="22">
        <f t="shared" si="65"/>
        <v>0.12373249309822866</v>
      </c>
      <c r="CX52" s="22">
        <f t="shared" si="65"/>
        <v>0.11848996841371888</v>
      </c>
      <c r="CY52" s="22">
        <f t="shared" si="65"/>
        <v>0.11905289736559047</v>
      </c>
      <c r="CZ52" s="22">
        <f t="shared" si="65"/>
        <v>0.11797575665414477</v>
      </c>
      <c r="DA52" s="22">
        <f t="shared" si="65"/>
        <v>0.11247879638106831</v>
      </c>
      <c r="DB52" s="22">
        <f t="shared" si="65"/>
        <v>0.11049543602521338</v>
      </c>
      <c r="DC52" s="22">
        <f t="shared" si="65"/>
        <v>0.10745622002821667</v>
      </c>
      <c r="DD52" s="22">
        <f aca="true" t="shared" si="66" ref="DD52:DL52">+DD51/DD48</f>
        <v>0.10805712896335831</v>
      </c>
      <c r="DE52" s="22">
        <f t="shared" si="66"/>
        <v>0.10824520571094955</v>
      </c>
      <c r="DF52" s="22">
        <f t="shared" si="66"/>
        <v>0.10900107935555788</v>
      </c>
      <c r="DG52" s="22">
        <f t="shared" si="66"/>
        <v>0.10860980016382388</v>
      </c>
      <c r="DH52" s="22">
        <f t="shared" si="66"/>
        <v>0.10932621398681096</v>
      </c>
      <c r="DI52" s="22">
        <f t="shared" si="66"/>
        <v>0.11115549593408598</v>
      </c>
      <c r="DJ52" s="22">
        <f t="shared" si="66"/>
        <v>0.1141988683678135</v>
      </c>
      <c r="DK52" s="22">
        <f t="shared" si="66"/>
        <v>0.11628230271204512</v>
      </c>
      <c r="DL52" s="22">
        <f t="shared" si="66"/>
        <v>0.11679646786471469</v>
      </c>
      <c r="DM52" s="22">
        <f>+DM51/DM48</f>
        <v>0.1172539054287466</v>
      </c>
      <c r="DN52" s="22">
        <f>+DN51/DN48</f>
        <v>0.1164699435224507</v>
      </c>
      <c r="DO52" s="22">
        <f>+DO51/DO48</f>
        <v>0.11712260660077066</v>
      </c>
      <c r="DP52" s="22">
        <f>+DP51/DP48</f>
        <v>0.1179408748790502</v>
      </c>
    </row>
    <row r="54" ht="12">
      <c r="A54" t="s">
        <v>52</v>
      </c>
    </row>
    <row r="55" spans="1:120" ht="12">
      <c r="A55" t="s">
        <v>35</v>
      </c>
      <c r="C55" s="12">
        <f aca="true" t="shared" si="67" ref="C55:AB55">+AVERAGE(C15:C34,C36:C38,C40:C44)</f>
        <v>111.1</v>
      </c>
      <c r="D55" s="12">
        <f t="shared" si="67"/>
        <v>106.11071428571431</v>
      </c>
      <c r="E55" s="12">
        <f t="shared" si="67"/>
        <v>109.17857142857143</v>
      </c>
      <c r="F55" s="12">
        <f t="shared" si="67"/>
        <v>121.1892857142857</v>
      </c>
      <c r="G55" s="12">
        <f t="shared" si="67"/>
        <v>116.72857142857143</v>
      </c>
      <c r="H55" s="12">
        <f t="shared" si="67"/>
        <v>102.40714285714283</v>
      </c>
      <c r="I55" s="12">
        <f t="shared" si="67"/>
        <v>106.42500000000003</v>
      </c>
      <c r="J55" s="12">
        <f t="shared" si="67"/>
        <v>109.11785714285715</v>
      </c>
      <c r="K55" s="12">
        <f t="shared" si="67"/>
        <v>116.62500000000001</v>
      </c>
      <c r="L55" s="12">
        <f t="shared" si="67"/>
        <v>124.83214285714288</v>
      </c>
      <c r="M55" s="12">
        <f t="shared" si="67"/>
        <v>117.31428571428573</v>
      </c>
      <c r="N55" s="12">
        <f t="shared" si="67"/>
        <v>108.93214285714286</v>
      </c>
      <c r="O55" s="12">
        <f t="shared" si="67"/>
        <v>103.39285714285712</v>
      </c>
      <c r="P55" s="12">
        <f t="shared" si="67"/>
        <v>99.70357142857142</v>
      </c>
      <c r="Q55" s="12">
        <f t="shared" si="67"/>
        <v>98.67857142857142</v>
      </c>
      <c r="R55" s="12">
        <f t="shared" si="67"/>
        <v>100.54999999999997</v>
      </c>
      <c r="S55" s="12">
        <f t="shared" si="67"/>
        <v>100.71785714285716</v>
      </c>
      <c r="T55" s="12">
        <f t="shared" si="67"/>
        <v>99.19642857142857</v>
      </c>
      <c r="U55" s="12">
        <f t="shared" si="67"/>
        <v>101.15000000000005</v>
      </c>
      <c r="V55" s="12">
        <f t="shared" si="67"/>
        <v>103.30714285714285</v>
      </c>
      <c r="W55" s="12">
        <f t="shared" si="67"/>
        <v>101.45041428571429</v>
      </c>
      <c r="X55" s="12">
        <f t="shared" si="67"/>
        <v>101.458675</v>
      </c>
      <c r="Y55" s="12">
        <f t="shared" si="67"/>
        <v>104.72205357142855</v>
      </c>
      <c r="Z55" s="12">
        <f t="shared" si="67"/>
        <v>105.91990821428574</v>
      </c>
      <c r="AA55" s="12">
        <f t="shared" si="67"/>
        <v>99.52982142857141</v>
      </c>
      <c r="AB55" s="12">
        <f t="shared" si="67"/>
        <v>103.31785714285714</v>
      </c>
      <c r="AC55" s="12">
        <f aca="true" t="shared" si="68" ref="AC55:AJ55">+AVERAGE(AC15:AC34,AC36:AC38,AC40:AC44)</f>
        <v>105.3607142857143</v>
      </c>
      <c r="AD55" s="12">
        <f t="shared" si="68"/>
        <v>102.69999999999996</v>
      </c>
      <c r="AE55" s="12">
        <f t="shared" si="68"/>
        <v>102.74011711535717</v>
      </c>
      <c r="AF55" s="12">
        <f t="shared" si="68"/>
        <v>102.04834658428571</v>
      </c>
      <c r="AG55" s="12">
        <f t="shared" si="68"/>
        <v>101.48908829428571</v>
      </c>
      <c r="AH55" s="12">
        <f t="shared" si="68"/>
        <v>101.74597313107142</v>
      </c>
      <c r="AI55" s="12">
        <f t="shared" si="68"/>
        <v>101.63553556892855</v>
      </c>
      <c r="AJ55" s="12">
        <f t="shared" si="68"/>
        <v>102.07486101821428</v>
      </c>
      <c r="AK55" s="12">
        <f>+AVERAGE(AK15:AK34,AK36:AK38,AK40:AK44)</f>
        <v>102.66927072392858</v>
      </c>
      <c r="AL55" s="12">
        <f>+AVERAGE(AL15:AL34,AL36:AL38,AL40:AL44)</f>
        <v>102.25517922000003</v>
      </c>
      <c r="AM55" s="12">
        <f>+AVERAGE(AM15:AM34,AM36:AM38,AM40:AM44)</f>
        <v>100.97500000000001</v>
      </c>
      <c r="AN55" s="12">
        <f>+AVERAGE(AN15:AN34,AN36:AN38,AN40:AN44)</f>
        <v>101.93214285714285</v>
      </c>
      <c r="AP55" s="12">
        <f aca="true" t="shared" si="69" ref="AP55:BO55">+AVERAGE(AP15:AP34,AP36:AP38,AP40:AP44)</f>
        <v>695.063861778782</v>
      </c>
      <c r="AQ55" s="12">
        <f t="shared" si="69"/>
        <v>772.1733564826183</v>
      </c>
      <c r="AR55" s="12">
        <f t="shared" si="69"/>
        <v>819.2693474229816</v>
      </c>
      <c r="AS55" s="12">
        <f t="shared" si="69"/>
        <v>894.6261218602448</v>
      </c>
      <c r="AT55" s="12">
        <f t="shared" si="69"/>
        <v>1084.898098676391</v>
      </c>
      <c r="AU55" s="12">
        <f t="shared" si="69"/>
        <v>1267.2467653885979</v>
      </c>
      <c r="AV55" s="12">
        <f t="shared" si="69"/>
        <v>1296.4442857142858</v>
      </c>
      <c r="AW55" s="12">
        <f t="shared" si="69"/>
        <v>1379.040259285714</v>
      </c>
      <c r="AX55" s="12">
        <f t="shared" si="69"/>
        <v>1504.668080997857</v>
      </c>
      <c r="AY55" s="12">
        <f t="shared" si="69"/>
        <v>1756.3352511033652</v>
      </c>
      <c r="AZ55" s="12">
        <f t="shared" si="69"/>
        <v>2191.146015098241</v>
      </c>
      <c r="BA55" s="12">
        <f t="shared" si="69"/>
        <v>2569.4007123524457</v>
      </c>
      <c r="BB55" s="12">
        <f t="shared" si="69"/>
        <v>2798.5691340381786</v>
      </c>
      <c r="BC55" s="12">
        <f t="shared" si="69"/>
        <v>2893.1299038184748</v>
      </c>
      <c r="BD55" s="12">
        <f t="shared" si="69"/>
        <v>2884.646275671436</v>
      </c>
      <c r="BE55" s="12">
        <f t="shared" si="69"/>
        <v>2847.577501311351</v>
      </c>
      <c r="BF55" s="12">
        <f t="shared" si="69"/>
        <v>2865.2932581472332</v>
      </c>
      <c r="BG55" s="12">
        <f t="shared" si="69"/>
        <v>2885.2321490676263</v>
      </c>
      <c r="BH55" s="12">
        <f t="shared" si="69"/>
        <v>2861.862119243041</v>
      </c>
      <c r="BI55" s="12">
        <f t="shared" si="69"/>
        <v>2894.0090029370112</v>
      </c>
      <c r="BJ55" s="12">
        <f t="shared" si="69"/>
        <v>2988.193425132478</v>
      </c>
      <c r="BK55" s="12">
        <f t="shared" si="69"/>
        <v>3031.463109064797</v>
      </c>
      <c r="BL55" s="12">
        <f t="shared" si="69"/>
        <v>3075.6634350156723</v>
      </c>
      <c r="BM55" s="12">
        <f t="shared" si="69"/>
        <v>3219.6481212512604</v>
      </c>
      <c r="BN55" s="12">
        <f t="shared" si="69"/>
        <v>3409.978809030541</v>
      </c>
      <c r="BO55" s="12">
        <f t="shared" si="69"/>
        <v>3393.782767310637</v>
      </c>
      <c r="BP55" s="12">
        <f aca="true" t="shared" si="70" ref="BP55:BX55">+AVERAGE(BP15:BP34,BP36:BP38,BP40:BP44)</f>
        <v>3506.4931660685647</v>
      </c>
      <c r="BQ55" s="12">
        <f t="shared" si="70"/>
        <v>3694.6791138963554</v>
      </c>
      <c r="BR55" s="12">
        <f t="shared" si="70"/>
        <v>3794.5490195778048</v>
      </c>
      <c r="BS55" s="12">
        <f t="shared" si="70"/>
        <v>3898.6526089297176</v>
      </c>
      <c r="BT55" s="12">
        <f t="shared" si="70"/>
        <v>3978.8691255606473</v>
      </c>
      <c r="BU55" s="12">
        <f t="shared" si="70"/>
        <v>4038.739544477684</v>
      </c>
      <c r="BV55" s="12">
        <f t="shared" si="70"/>
        <v>4109.82509262728</v>
      </c>
      <c r="BW55" s="12">
        <f t="shared" si="70"/>
        <v>4177.2092036535405</v>
      </c>
      <c r="BX55" s="12">
        <f t="shared" si="70"/>
        <v>4263.789529313531</v>
      </c>
      <c r="BY55" s="12">
        <f>+AVERAGE(BY15:BY34,BY36:BY38,BY40:BY44)</f>
        <v>4377.396694421562</v>
      </c>
      <c r="BZ55" s="12">
        <f>+AVERAGE(BZ15:BZ34,BZ36:BZ38,BZ40:BZ44)</f>
        <v>4476.0609794865795</v>
      </c>
      <c r="CA55" s="12">
        <f>+AVERAGE(CA15:CA34,CA36:CA38,CA40:CA44)</f>
        <v>4519.964344385061</v>
      </c>
      <c r="CB55" s="12">
        <f>+AVERAGE(CB15:CB34,CB36:CB38,CB40:CB44)</f>
        <v>4607.946272207207</v>
      </c>
      <c r="CC55" s="12"/>
      <c r="CD55" s="12">
        <f aca="true" t="shared" si="71" ref="CD55:DC55">+AVERAGE(CD15:CD34,CD36:CD38,CD40:CD44)</f>
        <v>464.3088256528909</v>
      </c>
      <c r="CE55" s="12">
        <f t="shared" si="71"/>
        <v>516.1656552055599</v>
      </c>
      <c r="CF55" s="12">
        <f t="shared" si="71"/>
        <v>547.6647106318769</v>
      </c>
      <c r="CG55" s="12">
        <f t="shared" si="71"/>
        <v>598.0440870931532</v>
      </c>
      <c r="CH55" s="12">
        <f t="shared" si="71"/>
        <v>725.4341404544824</v>
      </c>
      <c r="CI55" s="12">
        <f t="shared" si="71"/>
        <v>847.4935839475871</v>
      </c>
      <c r="CJ55" s="12">
        <f t="shared" si="71"/>
        <v>866.9360714285716</v>
      </c>
      <c r="CK55" s="12">
        <f t="shared" si="71"/>
        <v>922.3802557142859</v>
      </c>
      <c r="CL55" s="12">
        <f t="shared" si="71"/>
        <v>1006.4441103971432</v>
      </c>
      <c r="CM55" s="12">
        <f t="shared" si="71"/>
        <v>1175.2940094149885</v>
      </c>
      <c r="CN55" s="12">
        <f t="shared" si="71"/>
        <v>1465.9387849330888</v>
      </c>
      <c r="CO55" s="12">
        <f t="shared" si="71"/>
        <v>1718.4224503613946</v>
      </c>
      <c r="CP55" s="12">
        <f t="shared" si="71"/>
        <v>1871.698162668905</v>
      </c>
      <c r="CQ55" s="12">
        <f t="shared" si="71"/>
        <v>1934.7639247836942</v>
      </c>
      <c r="CR55" s="12">
        <f t="shared" si="71"/>
        <v>1929.1403585993623</v>
      </c>
      <c r="CS55" s="12">
        <f t="shared" si="71"/>
        <v>1904.6813636451552</v>
      </c>
      <c r="CT55" s="12">
        <f t="shared" si="71"/>
        <v>1917.0096883294004</v>
      </c>
      <c r="CU55" s="12">
        <f t="shared" si="71"/>
        <v>1930.1146189559913</v>
      </c>
      <c r="CV55" s="12">
        <f t="shared" si="71"/>
        <v>1914.315217595211</v>
      </c>
      <c r="CW55" s="12">
        <f t="shared" si="71"/>
        <v>1935.5433678476368</v>
      </c>
      <c r="CX55" s="12">
        <f t="shared" si="71"/>
        <v>1998.254378478163</v>
      </c>
      <c r="CY55" s="12">
        <f t="shared" si="71"/>
        <v>2027.3141262865522</v>
      </c>
      <c r="CZ55" s="12">
        <f t="shared" si="71"/>
        <v>2056.775562017306</v>
      </c>
      <c r="DA55" s="12">
        <f t="shared" si="71"/>
        <v>2152.4888091762073</v>
      </c>
      <c r="DB55" s="12">
        <f t="shared" si="71"/>
        <v>2279.2087740662487</v>
      </c>
      <c r="DC55" s="12">
        <f t="shared" si="71"/>
        <v>2267.73116036624</v>
      </c>
      <c r="DD55" s="12">
        <f aca="true" t="shared" si="72" ref="DD55:DL55">+AVERAGE(DD15:DD34,DD36:DD38,DD40:DD44)</f>
        <v>2342.8230706292306</v>
      </c>
      <c r="DE55" s="12">
        <f t="shared" si="72"/>
        <v>2468.400357831237</v>
      </c>
      <c r="DF55" s="12">
        <f t="shared" si="72"/>
        <v>2535.1923425435793</v>
      </c>
      <c r="DG55" s="12">
        <f t="shared" si="72"/>
        <v>2604.679879099564</v>
      </c>
      <c r="DH55" s="12">
        <f t="shared" si="72"/>
        <v>2658.2378479091835</v>
      </c>
      <c r="DI55" s="12">
        <f t="shared" si="72"/>
        <v>2698.4107331145956</v>
      </c>
      <c r="DJ55" s="12">
        <f t="shared" si="72"/>
        <v>2746.1522399308315</v>
      </c>
      <c r="DK55" s="12">
        <f t="shared" si="72"/>
        <v>2791.2018798472336</v>
      </c>
      <c r="DL55" s="12">
        <f t="shared" si="72"/>
        <v>2849.096957533296</v>
      </c>
      <c r="DM55" s="12">
        <f>+AVERAGE(DM15:DM34,DM36:DM38,DM40:DM44)</f>
        <v>2925.094473682088</v>
      </c>
      <c r="DN55" s="12">
        <f>+AVERAGE(DN15:DN34,DN36:DN38,DN40:DN44)</f>
        <v>2990.9622939896285</v>
      </c>
      <c r="DO55" s="12">
        <f>+AVERAGE(DO15:DO34,DO36:DO38,DO40:DO44)</f>
        <v>3020.415520009779</v>
      </c>
      <c r="DP55" s="12">
        <f>+AVERAGE(DP15:DP34,DP36:DP38,DP40:DP44)</f>
        <v>3079.192430092696</v>
      </c>
    </row>
    <row r="56" spans="1:120" ht="12">
      <c r="A56" t="s">
        <v>36</v>
      </c>
      <c r="C56" s="12">
        <f aca="true" t="shared" si="73" ref="C56:AB56">+MIN(C15:C34,C36:C38,C40:C44)</f>
        <v>106.5</v>
      </c>
      <c r="D56" s="12">
        <f t="shared" si="73"/>
        <v>104.7</v>
      </c>
      <c r="E56" s="12">
        <f t="shared" si="73"/>
        <v>106.8</v>
      </c>
      <c r="F56" s="12">
        <f t="shared" si="73"/>
        <v>116.9</v>
      </c>
      <c r="G56" s="12">
        <f t="shared" si="73"/>
        <v>114.1</v>
      </c>
      <c r="H56" s="12">
        <f t="shared" si="73"/>
        <v>97.4</v>
      </c>
      <c r="I56" s="12">
        <f t="shared" si="73"/>
        <v>102.3</v>
      </c>
      <c r="J56" s="12">
        <f t="shared" si="73"/>
        <v>107</v>
      </c>
      <c r="K56" s="12">
        <f t="shared" si="73"/>
        <v>110.6</v>
      </c>
      <c r="L56" s="12">
        <f t="shared" si="73"/>
        <v>117.3</v>
      </c>
      <c r="M56" s="12">
        <f t="shared" si="73"/>
        <v>113.1</v>
      </c>
      <c r="N56" s="12">
        <f t="shared" si="73"/>
        <v>105.5</v>
      </c>
      <c r="O56" s="12">
        <f t="shared" si="73"/>
        <v>100.7</v>
      </c>
      <c r="P56" s="12">
        <f t="shared" si="73"/>
        <v>97.1</v>
      </c>
      <c r="Q56" s="12">
        <f t="shared" si="73"/>
        <v>96.6</v>
      </c>
      <c r="R56" s="12">
        <f t="shared" si="73"/>
        <v>97.6</v>
      </c>
      <c r="S56" s="12">
        <f t="shared" si="73"/>
        <v>98.1</v>
      </c>
      <c r="T56" s="12">
        <f t="shared" si="73"/>
        <v>97.8</v>
      </c>
      <c r="U56" s="12">
        <f t="shared" si="73"/>
        <v>100.1</v>
      </c>
      <c r="V56" s="12">
        <f t="shared" si="73"/>
        <v>101</v>
      </c>
      <c r="W56" s="12">
        <f t="shared" si="73"/>
        <v>99.66290000000001</v>
      </c>
      <c r="X56" s="12">
        <f t="shared" si="73"/>
        <v>100.8865</v>
      </c>
      <c r="Y56" s="12">
        <f t="shared" si="73"/>
        <v>102.4054</v>
      </c>
      <c r="Z56" s="12">
        <f t="shared" si="73"/>
        <v>104.37279</v>
      </c>
      <c r="AA56" s="12">
        <f t="shared" si="73"/>
        <v>97.6226</v>
      </c>
      <c r="AB56" s="12">
        <f t="shared" si="73"/>
        <v>102.4</v>
      </c>
      <c r="AC56" s="12">
        <f aca="true" t="shared" si="74" ref="AC56:AJ56">+MIN(AC15:AC34,AC36:AC38,AC40:AC44)</f>
        <v>104.7</v>
      </c>
      <c r="AD56" s="12">
        <f t="shared" si="74"/>
        <v>102.1</v>
      </c>
      <c r="AE56" s="12">
        <f t="shared" si="74"/>
        <v>101.97088538</v>
      </c>
      <c r="AF56" s="12">
        <f t="shared" si="74"/>
        <v>101.43050524</v>
      </c>
      <c r="AG56" s="12">
        <f t="shared" si="74"/>
        <v>100.54162908</v>
      </c>
      <c r="AH56" s="12">
        <f t="shared" si="74"/>
        <v>101.055044</v>
      </c>
      <c r="AI56" s="12">
        <f t="shared" si="74"/>
        <v>100.77624616</v>
      </c>
      <c r="AJ56" s="12">
        <f t="shared" si="74"/>
        <v>101.52318267</v>
      </c>
      <c r="AK56" s="12">
        <f>+MIN(AK15:AK34,AK36:AK38,AK40:AK44)</f>
        <v>101.87309846</v>
      </c>
      <c r="AL56" s="12">
        <f>+MIN(AL15:AL34,AL36:AL38,AL40:AL44)</f>
        <v>101.3064588</v>
      </c>
      <c r="AM56" s="12">
        <f>+MIN(AM15:AM34,AM36:AM38,AM40:AM44)</f>
        <v>100.1</v>
      </c>
      <c r="AN56" s="12">
        <f>+MIN(AN15:AN34,AN36:AN38,AN40:AN44)</f>
        <v>101.4</v>
      </c>
      <c r="AP56" s="12">
        <f aca="true" t="shared" si="75" ref="AP56:BO56">+MIN(AP15:AP34,AP36:AP38,AP40:AP44)</f>
        <v>638.5339900015622</v>
      </c>
      <c r="AQ56" s="12">
        <f t="shared" si="75"/>
        <v>719.8234098902069</v>
      </c>
      <c r="AR56" s="12">
        <f t="shared" si="75"/>
        <v>754.3749335649368</v>
      </c>
      <c r="AS56" s="12">
        <f t="shared" si="75"/>
        <v>830.5668018549954</v>
      </c>
      <c r="AT56" s="12">
        <f t="shared" si="75"/>
        <v>1003.5655805447465</v>
      </c>
      <c r="AU56" s="12">
        <f t="shared" si="75"/>
        <v>1154.2330097087377</v>
      </c>
      <c r="AV56" s="12">
        <f t="shared" si="75"/>
        <v>1188.86</v>
      </c>
      <c r="AW56" s="12">
        <f t="shared" si="75"/>
        <v>1272.9814999999999</v>
      </c>
      <c r="AX56" s="12">
        <f t="shared" si="75"/>
        <v>1396.7073638400002</v>
      </c>
      <c r="AY56" s="12">
        <f t="shared" si="75"/>
        <v>1544.7583444070403</v>
      </c>
      <c r="AZ56" s="12">
        <f t="shared" si="75"/>
        <v>1968.0221307745696</v>
      </c>
      <c r="BA56" s="12">
        <f t="shared" si="75"/>
        <v>2300.617870875472</v>
      </c>
      <c r="BB56" s="12">
        <f t="shared" si="75"/>
        <v>2519.176568608642</v>
      </c>
      <c r="BC56" s="12">
        <f t="shared" si="75"/>
        <v>2579.636806255249</v>
      </c>
      <c r="BD56" s="12">
        <f t="shared" si="75"/>
        <v>2525.464433323889</v>
      </c>
      <c r="BE56" s="12">
        <f t="shared" si="75"/>
        <v>2439.5986425908764</v>
      </c>
      <c r="BF56" s="12">
        <f t="shared" si="75"/>
        <v>2417.6422548075584</v>
      </c>
      <c r="BG56" s="12">
        <f t="shared" si="75"/>
        <v>2434.5657505912113</v>
      </c>
      <c r="BH56" s="12">
        <f t="shared" si="75"/>
        <v>2429.696619090029</v>
      </c>
      <c r="BI56" s="12">
        <f t="shared" si="75"/>
        <v>2471.0014616145595</v>
      </c>
      <c r="BJ56" s="12">
        <f t="shared" si="75"/>
        <v>2604.435540541746</v>
      </c>
      <c r="BK56" s="12">
        <f t="shared" si="75"/>
        <v>2658.422884861636</v>
      </c>
      <c r="BL56" s="12">
        <f t="shared" si="75"/>
        <v>2689.2100802912187</v>
      </c>
      <c r="BM56" s="12">
        <f t="shared" si="75"/>
        <v>2834.8603874498713</v>
      </c>
      <c r="BN56" s="12">
        <f t="shared" si="75"/>
        <v>3007.341106498493</v>
      </c>
      <c r="BO56" s="12">
        <f t="shared" si="75"/>
        <v>2983.2885717472354</v>
      </c>
      <c r="BP56" s="12">
        <f aca="true" t="shared" si="76" ref="BP56:BX56">+MIN(BP15:BP34,BP36:BP38,BP40:BP44)</f>
        <v>3084.7203831866414</v>
      </c>
      <c r="BQ56" s="12">
        <f t="shared" si="76"/>
        <v>3251.29528387872</v>
      </c>
      <c r="BR56" s="12">
        <f t="shared" si="76"/>
        <v>3335.8289612595668</v>
      </c>
      <c r="BS56" s="12">
        <f t="shared" si="76"/>
        <v>3431.0825044607136</v>
      </c>
      <c r="BT56" s="12">
        <f t="shared" si="76"/>
        <v>3500.4945195015935</v>
      </c>
      <c r="BU56" s="12">
        <f t="shared" si="76"/>
        <v>3547.200598531299</v>
      </c>
      <c r="BV56" s="12">
        <f t="shared" si="76"/>
        <v>3613.1417693147387</v>
      </c>
      <c r="BW56" s="12">
        <f t="shared" si="76"/>
        <v>3666.0093633805213</v>
      </c>
      <c r="BX56" s="12">
        <f t="shared" si="76"/>
        <v>3753.4878173846614</v>
      </c>
      <c r="BY56" s="12">
        <f>+MIN(BY15:BY34,BY36:BY38,BY40:BY44)</f>
        <v>3863.8746747274436</v>
      </c>
      <c r="BZ56" s="12">
        <f>+MIN(BZ15:BZ34,BZ36:BZ38,BZ40:BZ44)</f>
        <v>3947.1523905371428</v>
      </c>
      <c r="CA56" s="12">
        <f>+MIN(CA15:CA34,CA36:CA38,CA40:CA44)</f>
        <v>3966.888152489828</v>
      </c>
      <c r="CB56" s="12">
        <f>+MIN(CB15:CB34,CB36:CB38,CB40:CB44)</f>
        <v>4046.2259155396246</v>
      </c>
      <c r="CC56" s="12"/>
      <c r="CD56" s="12">
        <f aca="true" t="shared" si="77" ref="CD56:DC56">+MIN(CD15:CD34,CD36:CD38,CD40:CD44)</f>
        <v>412.4252404972012</v>
      </c>
      <c r="CE56" s="12">
        <f t="shared" si="77"/>
        <v>454.7479231428464</v>
      </c>
      <c r="CF56" s="12">
        <f t="shared" si="77"/>
        <v>476.575823453703</v>
      </c>
      <c r="CG56" s="12">
        <f t="shared" si="77"/>
        <v>524.7099816225269</v>
      </c>
      <c r="CH56" s="12">
        <f t="shared" si="77"/>
        <v>627.2376481010577</v>
      </c>
      <c r="CI56" s="12">
        <f t="shared" si="77"/>
        <v>735.7497612225407</v>
      </c>
      <c r="CJ56" s="12">
        <f t="shared" si="77"/>
        <v>769.54</v>
      </c>
      <c r="CK56" s="12">
        <f t="shared" si="77"/>
        <v>804.2051499999999</v>
      </c>
      <c r="CL56" s="12">
        <f t="shared" si="77"/>
        <v>883.0172547</v>
      </c>
      <c r="CM56" s="12">
        <f t="shared" si="77"/>
        <v>1032.2471707442999</v>
      </c>
      <c r="CN56" s="12">
        <f t="shared" si="77"/>
        <v>1277.1789146157892</v>
      </c>
      <c r="CO56" s="12">
        <f t="shared" si="77"/>
        <v>1528.7831607950993</v>
      </c>
      <c r="CP56" s="12">
        <f t="shared" si="77"/>
        <v>1694.7427849560102</v>
      </c>
      <c r="CQ56" s="12">
        <f t="shared" si="77"/>
        <v>1757.4482679993828</v>
      </c>
      <c r="CR56" s="12">
        <f t="shared" si="77"/>
        <v>1734.601440515391</v>
      </c>
      <c r="CS56" s="12">
        <f t="shared" si="77"/>
        <v>1690.7277450820052</v>
      </c>
      <c r="CT56" s="12">
        <f t="shared" si="77"/>
        <v>1675.511195376267</v>
      </c>
      <c r="CU56" s="12">
        <f t="shared" si="77"/>
        <v>1687.239773743901</v>
      </c>
      <c r="CV56" s="12">
        <f t="shared" si="77"/>
        <v>1683.8652941964133</v>
      </c>
      <c r="CW56" s="12">
        <f t="shared" si="77"/>
        <v>1712.491004197752</v>
      </c>
      <c r="CX56" s="12">
        <f t="shared" si="77"/>
        <v>1804.965518424431</v>
      </c>
      <c r="CY56" s="12">
        <f t="shared" si="77"/>
        <v>1832.7698752582335</v>
      </c>
      <c r="CZ56" s="12">
        <f t="shared" si="77"/>
        <v>1860.572700563831</v>
      </c>
      <c r="DA56" s="12">
        <f t="shared" si="77"/>
        <v>1941.8406555517586</v>
      </c>
      <c r="DB56" s="12">
        <f t="shared" si="77"/>
        <v>2040.187117392833</v>
      </c>
      <c r="DC56" s="12">
        <f t="shared" si="77"/>
        <v>2021.5207913685867</v>
      </c>
      <c r="DD56" s="12">
        <f aca="true" t="shared" si="78" ref="DD56:DL56">+MIN(DD15:DD34,DD36:DD38,DD40:DD44)</f>
        <v>2078.123373526907</v>
      </c>
      <c r="DE56" s="12">
        <f t="shared" si="78"/>
        <v>2188.2639123238328</v>
      </c>
      <c r="DF56" s="12">
        <f t="shared" si="78"/>
        <v>2247.3470379565765</v>
      </c>
      <c r="DG56" s="12">
        <f t="shared" si="78"/>
        <v>2308.3116815644057</v>
      </c>
      <c r="DH56" s="12">
        <f t="shared" si="78"/>
        <v>2347.7257884425735</v>
      </c>
      <c r="DI56" s="12">
        <f t="shared" si="78"/>
        <v>2372.594660553326</v>
      </c>
      <c r="DJ56" s="12">
        <f t="shared" si="78"/>
        <v>2408.5181008868985</v>
      </c>
      <c r="DK56" s="12">
        <f t="shared" si="78"/>
        <v>2453.7988293436924</v>
      </c>
      <c r="DL56" s="12">
        <f t="shared" si="78"/>
        <v>2514.1065135503127</v>
      </c>
      <c r="DM56" s="12">
        <f>+MIN(DM15:DM34,DM36:DM38,DM40:DM44)</f>
        <v>2584.578496978376</v>
      </c>
      <c r="DN56" s="12">
        <f>+MIN(DN15:DN34,DN36:DN38,DN40:DN44)</f>
        <v>2637.3584114710197</v>
      </c>
      <c r="DO56" s="12">
        <f>+MIN(DO15:DO34,DO36:DO38,DO40:DO44)</f>
        <v>2661.0946371742593</v>
      </c>
      <c r="DP56" s="12">
        <f>+MIN(DP15:DP34,DP36:DP38,DP40:DP44)</f>
        <v>2706.333246006222</v>
      </c>
    </row>
    <row r="57" spans="1:120" ht="12">
      <c r="A57" t="s">
        <v>37</v>
      </c>
      <c r="C57" s="12">
        <f aca="true" t="shared" si="79" ref="C57:AB57">+MAX(C15:C34,C36:C38,C40:C44)</f>
        <v>117.6</v>
      </c>
      <c r="D57" s="12">
        <f t="shared" si="79"/>
        <v>107</v>
      </c>
      <c r="E57" s="12">
        <f t="shared" si="79"/>
        <v>112.8</v>
      </c>
      <c r="F57" s="12">
        <f t="shared" si="79"/>
        <v>129.5</v>
      </c>
      <c r="G57" s="12">
        <f t="shared" si="79"/>
        <v>121.9</v>
      </c>
      <c r="H57" s="12">
        <f t="shared" si="79"/>
        <v>106.3</v>
      </c>
      <c r="I57" s="12">
        <f t="shared" si="79"/>
        <v>111.9</v>
      </c>
      <c r="J57" s="12">
        <f t="shared" si="79"/>
        <v>113.5</v>
      </c>
      <c r="K57" s="12">
        <f t="shared" si="79"/>
        <v>123.3</v>
      </c>
      <c r="L57" s="12">
        <f t="shared" si="79"/>
        <v>128.2</v>
      </c>
      <c r="M57" s="12">
        <f t="shared" si="79"/>
        <v>120.3</v>
      </c>
      <c r="N57" s="12">
        <f t="shared" si="79"/>
        <v>111.6</v>
      </c>
      <c r="O57" s="12">
        <f t="shared" si="79"/>
        <v>105.3</v>
      </c>
      <c r="P57" s="12">
        <f t="shared" si="79"/>
        <v>102.4</v>
      </c>
      <c r="Q57" s="12">
        <f t="shared" si="79"/>
        <v>101.5</v>
      </c>
      <c r="R57" s="12">
        <f t="shared" si="79"/>
        <v>104.7</v>
      </c>
      <c r="S57" s="12">
        <f t="shared" si="79"/>
        <v>104</v>
      </c>
      <c r="T57" s="12">
        <f t="shared" si="79"/>
        <v>102.1</v>
      </c>
      <c r="U57" s="12">
        <f t="shared" si="79"/>
        <v>102.6</v>
      </c>
      <c r="V57" s="12">
        <f t="shared" si="79"/>
        <v>106.1</v>
      </c>
      <c r="W57" s="12">
        <f t="shared" si="79"/>
        <v>103.0022</v>
      </c>
      <c r="X57" s="12">
        <f t="shared" si="79"/>
        <v>102.3673</v>
      </c>
      <c r="Y57" s="12">
        <f t="shared" si="79"/>
        <v>106.305</v>
      </c>
      <c r="Z57" s="12">
        <f t="shared" si="79"/>
        <v>108.89767</v>
      </c>
      <c r="AA57" s="12">
        <f t="shared" si="79"/>
        <v>103.155</v>
      </c>
      <c r="AB57" s="12">
        <f t="shared" si="79"/>
        <v>105.1</v>
      </c>
      <c r="AC57" s="12">
        <f aca="true" t="shared" si="80" ref="AC57:AJ57">+MAX(AC15:AC34,AC36:AC38,AC40:AC44)</f>
        <v>106</v>
      </c>
      <c r="AD57" s="12">
        <f t="shared" si="80"/>
        <v>103.6</v>
      </c>
      <c r="AE57" s="12">
        <f t="shared" si="80"/>
        <v>104.07835441</v>
      </c>
      <c r="AF57" s="12">
        <f t="shared" si="80"/>
        <v>102.8819401</v>
      </c>
      <c r="AG57" s="12">
        <f t="shared" si="80"/>
        <v>102.83667745</v>
      </c>
      <c r="AH57" s="12">
        <f t="shared" si="80"/>
        <v>103.23124611</v>
      </c>
      <c r="AI57" s="12">
        <f t="shared" si="80"/>
        <v>102.37745694</v>
      </c>
      <c r="AJ57" s="12">
        <f t="shared" si="80"/>
        <v>102.57541499</v>
      </c>
      <c r="AK57" s="12">
        <f>+MAX(AK15:AK34,AK36:AK38,AK40:AK44)</f>
        <v>103.52684092</v>
      </c>
      <c r="AL57" s="12">
        <f>+MAX(AL15:AL34,AL36:AL38,AL40:AL44)</f>
        <v>103.38489767</v>
      </c>
      <c r="AM57" s="12">
        <f>+MAX(AM15:AM34,AM36:AM38,AM40:AM44)</f>
        <v>101.6</v>
      </c>
      <c r="AN57" s="12">
        <f>+MAX(AN15:AN34,AN36:AN38,AN40:AN44)</f>
        <v>102.5</v>
      </c>
      <c r="AP57" s="12">
        <f aca="true" t="shared" si="81" ref="AP57:BO57">+MAX(AP15:AP34,AP36:AP38,AP40:AP44)</f>
        <v>832.6417485453663</v>
      </c>
      <c r="AQ57" s="12">
        <f t="shared" si="81"/>
        <v>975.0234875466239</v>
      </c>
      <c r="AR57" s="12">
        <f t="shared" si="81"/>
        <v>1020.8495914613153</v>
      </c>
      <c r="AS57" s="12">
        <f t="shared" si="81"/>
        <v>1151.5183391683636</v>
      </c>
      <c r="AT57" s="12">
        <f t="shared" si="81"/>
        <v>1491.2162492230307</v>
      </c>
      <c r="AU57" s="12">
        <f t="shared" si="81"/>
        <v>1817.7926078028745</v>
      </c>
      <c r="AV57" s="12">
        <f t="shared" si="81"/>
        <v>1770.53</v>
      </c>
      <c r="AW57" s="12">
        <f t="shared" si="81"/>
        <v>1811.2521899999997</v>
      </c>
      <c r="AX57" s="12">
        <f t="shared" si="81"/>
        <v>1963.39737396</v>
      </c>
      <c r="AY57" s="12">
        <f t="shared" si="81"/>
        <v>2395.3447962312</v>
      </c>
      <c r="AZ57" s="12">
        <f t="shared" si="81"/>
        <v>2898.367203439752</v>
      </c>
      <c r="BA57" s="12">
        <f t="shared" si="81"/>
        <v>3278.0533070903593</v>
      </c>
      <c r="BB57" s="12">
        <f t="shared" si="81"/>
        <v>3514.073145200865</v>
      </c>
      <c r="BC57" s="12">
        <f t="shared" si="81"/>
        <v>3587.8686812500832</v>
      </c>
      <c r="BD57" s="12">
        <f t="shared" si="81"/>
        <v>3526.8749136688316</v>
      </c>
      <c r="BE57" s="12">
        <f t="shared" si="81"/>
        <v>3470.4449150501305</v>
      </c>
      <c r="BF57" s="12">
        <f t="shared" si="81"/>
        <v>3546.7947031812337</v>
      </c>
      <c r="BG57" s="12">
        <f t="shared" si="81"/>
        <v>3587.6646257827233</v>
      </c>
      <c r="BH57" s="12">
        <f t="shared" si="81"/>
        <v>3557.5743017087248</v>
      </c>
      <c r="BI57" s="12">
        <f t="shared" si="81"/>
        <v>3561.131876010433</v>
      </c>
      <c r="BJ57" s="12">
        <f t="shared" si="81"/>
        <v>3639.4767772826626</v>
      </c>
      <c r="BK57" s="12">
        <f t="shared" si="81"/>
        <v>3674.262896319931</v>
      </c>
      <c r="BL57" s="12">
        <f t="shared" si="81"/>
        <v>3724.7275315014645</v>
      </c>
      <c r="BM57" s="12">
        <f t="shared" si="81"/>
        <v>3863.4810815049573</v>
      </c>
      <c r="BN57" s="12">
        <f t="shared" si="81"/>
        <v>4076.45508977481</v>
      </c>
      <c r="BO57" s="12">
        <f t="shared" si="81"/>
        <v>4041.304910998592</v>
      </c>
      <c r="BP57" s="12">
        <f aca="true" t="shared" si="82" ref="BP57:BX57">+MAX(BP15:BP34,BP36:BP38,BP40:BP44)</f>
        <v>4166.585363239547</v>
      </c>
      <c r="BQ57" s="12">
        <f t="shared" si="82"/>
        <v>4383.247802128004</v>
      </c>
      <c r="BR57" s="12">
        <f t="shared" si="82"/>
        <v>4505.978740587589</v>
      </c>
      <c r="BS57" s="12">
        <f t="shared" si="82"/>
        <v>4609.531021483823</v>
      </c>
      <c r="BT57" s="12">
        <f t="shared" si="82"/>
        <v>4731.782128732072</v>
      </c>
      <c r="BU57" s="12">
        <f t="shared" si="82"/>
        <v>4846.249963877464</v>
      </c>
      <c r="BV57" s="12">
        <f t="shared" si="82"/>
        <v>5002.844227316132</v>
      </c>
      <c r="BW57" s="12">
        <f t="shared" si="82"/>
        <v>5087.892579180507</v>
      </c>
      <c r="BX57" s="12">
        <f t="shared" si="82"/>
        <v>5169.298860447395</v>
      </c>
      <c r="BY57" s="12">
        <f>+MAX(BY15:BY34,BY36:BY38,BY40:BY44)</f>
        <v>5296.092006510289</v>
      </c>
      <c r="BZ57" s="12">
        <f>+MAX(BZ15:BZ34,BZ36:BZ38,BZ40:BZ44)</f>
        <v>5387.494927640558</v>
      </c>
      <c r="CA57" s="12">
        <f>+MAX(CA15:CA34,CA36:CA38,CA40:CA44)</f>
        <v>5452.144866772244</v>
      </c>
      <c r="CB57" s="12">
        <f>+MAX(CB15:CB34,CB36:CB38,CB40:CB44)</f>
        <v>5588.44848844155</v>
      </c>
      <c r="CC57" s="12"/>
      <c r="CD57" s="12">
        <f aca="true" t="shared" si="83" ref="CD57:DC57">+MAX(CD15:CD34,CD36:CD38,CD40:CD44)</f>
        <v>596.7125564897449</v>
      </c>
      <c r="CE57" s="12">
        <f t="shared" si="83"/>
        <v>698.7504036494912</v>
      </c>
      <c r="CF57" s="12">
        <f t="shared" si="83"/>
        <v>731.5916726210173</v>
      </c>
      <c r="CG57" s="12">
        <f t="shared" si="83"/>
        <v>825.2354067165076</v>
      </c>
      <c r="CH57" s="12">
        <f t="shared" si="83"/>
        <v>1068.6798516978772</v>
      </c>
      <c r="CI57" s="12">
        <f t="shared" si="83"/>
        <v>1302.7207392197124</v>
      </c>
      <c r="CJ57" s="12">
        <f t="shared" si="83"/>
        <v>1268.85</v>
      </c>
      <c r="CK57" s="12">
        <f t="shared" si="83"/>
        <v>1298.0335499999999</v>
      </c>
      <c r="CL57" s="12">
        <f t="shared" si="83"/>
        <v>1407.0683682</v>
      </c>
      <c r="CM57" s="12">
        <f t="shared" si="83"/>
        <v>1716.623409204</v>
      </c>
      <c r="CN57" s="12">
        <f t="shared" si="83"/>
        <v>2077.11432513684</v>
      </c>
      <c r="CO57" s="12">
        <f t="shared" si="83"/>
        <v>2349.2163017297657</v>
      </c>
      <c r="CP57" s="12">
        <f t="shared" si="83"/>
        <v>2518.3598754543086</v>
      </c>
      <c r="CQ57" s="12">
        <f t="shared" si="83"/>
        <v>2571.245432838849</v>
      </c>
      <c r="CR57" s="12">
        <f t="shared" si="83"/>
        <v>2527.5342604805887</v>
      </c>
      <c r="CS57" s="12">
        <f t="shared" si="83"/>
        <v>2487.0937123128997</v>
      </c>
      <c r="CT57" s="12">
        <f t="shared" si="83"/>
        <v>2564.1414339814455</v>
      </c>
      <c r="CU57" s="12">
        <f t="shared" si="83"/>
        <v>2643.6298184348707</v>
      </c>
      <c r="CV57" s="12">
        <f t="shared" si="83"/>
        <v>2596.044481703043</v>
      </c>
      <c r="CW57" s="12">
        <f t="shared" si="83"/>
        <v>2601.236570666449</v>
      </c>
      <c r="CX57" s="12">
        <f t="shared" si="83"/>
        <v>2627.248936373114</v>
      </c>
      <c r="CY57" s="12">
        <f t="shared" si="83"/>
        <v>2665.3598094441427</v>
      </c>
      <c r="CZ57" s="12">
        <f t="shared" si="83"/>
        <v>2688.988224154865</v>
      </c>
      <c r="DA57" s="12">
        <f t="shared" si="83"/>
        <v>2768.7630089676904</v>
      </c>
      <c r="DB57" s="12">
        <f t="shared" si="83"/>
        <v>2921.3907929607335</v>
      </c>
      <c r="DC57" s="12">
        <f t="shared" si="83"/>
        <v>2871.1345724535404</v>
      </c>
      <c r="DD57" s="12">
        <f aca="true" t="shared" si="84" ref="DD57:DL57">+MAX(DD15:DD34,DD36:DD38,DD40:DD44)</f>
        <v>2960.1397441996</v>
      </c>
      <c r="DE57" s="12">
        <f t="shared" si="84"/>
        <v>3114.0670108979793</v>
      </c>
      <c r="DF57" s="12">
        <f t="shared" si="84"/>
        <v>3201.260887203123</v>
      </c>
      <c r="DG57" s="12">
        <f t="shared" si="84"/>
        <v>3286.6589955130876</v>
      </c>
      <c r="DH57" s="12">
        <f t="shared" si="84"/>
        <v>3361.6823175471595</v>
      </c>
      <c r="DI57" s="12">
        <f t="shared" si="84"/>
        <v>3443.0056935748885</v>
      </c>
      <c r="DJ57" s="12">
        <f t="shared" si="84"/>
        <v>3554.257681115606</v>
      </c>
      <c r="DK57" s="12">
        <f t="shared" si="84"/>
        <v>3614.6800616945716</v>
      </c>
      <c r="DL57" s="12">
        <f t="shared" si="84"/>
        <v>3672.5149426816847</v>
      </c>
      <c r="DM57" s="12">
        <f>+MAX(DM15:DM34,DM36:DM38,DM40:DM44)</f>
        <v>3762.594803822718</v>
      </c>
      <c r="DN57" s="12">
        <f>+MAX(DN15:DN34,DN36:DN38,DN40:DN44)</f>
        <v>3827.5317716239206</v>
      </c>
      <c r="DO57" s="12">
        <f>+MAX(DO15:DO34,DO36:DO38,DO40:DO44)</f>
        <v>3873.4621528834077</v>
      </c>
      <c r="DP57" s="12">
        <f>+MAX(DP15:DP34,DP36:DP38,DP40:DP44)</f>
        <v>3970.2987067054924</v>
      </c>
    </row>
    <row r="58" spans="1:120" ht="12">
      <c r="A58" t="s">
        <v>38</v>
      </c>
      <c r="C58" s="12">
        <f aca="true" t="shared" si="85" ref="C58:AB58">+STDEVP(C15:C34,C36:C38,C40:C44)</f>
        <v>2.8238777796295844</v>
      </c>
      <c r="D58" s="12">
        <f t="shared" si="85"/>
        <v>0.6672648251921988</v>
      </c>
      <c r="E58" s="12">
        <f t="shared" si="85"/>
        <v>1.3164772101703692</v>
      </c>
      <c r="F58" s="12">
        <f t="shared" si="85"/>
        <v>2.922247091062714</v>
      </c>
      <c r="G58" s="12">
        <f t="shared" si="85"/>
        <v>1.7193971416203548</v>
      </c>
      <c r="H58" s="12">
        <f t="shared" si="85"/>
        <v>2.0643104299064152</v>
      </c>
      <c r="I58" s="12">
        <f t="shared" si="85"/>
        <v>2.258416796911374</v>
      </c>
      <c r="J58" s="12">
        <f t="shared" si="85"/>
        <v>1.3959261061666388</v>
      </c>
      <c r="K58" s="12">
        <f t="shared" si="85"/>
        <v>2.820919936069489</v>
      </c>
      <c r="L58" s="12">
        <f t="shared" si="85"/>
        <v>2.3110068262600203</v>
      </c>
      <c r="M58" s="12">
        <f t="shared" si="85"/>
        <v>1.6260632314436803</v>
      </c>
      <c r="N58" s="12">
        <f t="shared" si="85"/>
        <v>1.5736793945193197</v>
      </c>
      <c r="O58" s="12">
        <f t="shared" si="85"/>
        <v>1.1519947207928913</v>
      </c>
      <c r="P58" s="12">
        <f t="shared" si="85"/>
        <v>1.243118814818239</v>
      </c>
      <c r="Q58" s="12">
        <f t="shared" si="85"/>
        <v>1.2054510545426378</v>
      </c>
      <c r="R58" s="12">
        <f t="shared" si="85"/>
        <v>1.5960889699512375</v>
      </c>
      <c r="S58" s="12">
        <f t="shared" si="85"/>
        <v>1.4280490116210427</v>
      </c>
      <c r="T58" s="12">
        <f t="shared" si="85"/>
        <v>0.8028885987737119</v>
      </c>
      <c r="U58" s="12">
        <f t="shared" si="85"/>
        <v>0.5888851452411693</v>
      </c>
      <c r="V58" s="12">
        <f t="shared" si="85"/>
        <v>1.11545268562927</v>
      </c>
      <c r="W58" s="12">
        <f t="shared" si="85"/>
        <v>0.670269919890639</v>
      </c>
      <c r="X58" s="12">
        <f t="shared" si="85"/>
        <v>0.36871512970720327</v>
      </c>
      <c r="Y58" s="12">
        <f t="shared" si="85"/>
        <v>0.878080416705402</v>
      </c>
      <c r="Z58" s="12">
        <f t="shared" si="85"/>
        <v>1.1669712797391802</v>
      </c>
      <c r="AA58" s="12">
        <f t="shared" si="85"/>
        <v>1.0604315584963993</v>
      </c>
      <c r="AB58" s="12">
        <f t="shared" si="85"/>
        <v>0.5548832383152921</v>
      </c>
      <c r="AC58" s="12">
        <f aca="true" t="shared" si="86" ref="AC58:AJ58">+STDEVP(AC15:AC34,AC36:AC38,AC40:AC44)</f>
        <v>0.3004036400225129</v>
      </c>
      <c r="AD58" s="12">
        <f t="shared" si="86"/>
        <v>0.37701837772561736</v>
      </c>
      <c r="AE58" s="12">
        <f t="shared" si="86"/>
        <v>0.47127714929543335</v>
      </c>
      <c r="AF58" s="12">
        <f t="shared" si="86"/>
        <v>0.3485309505644517</v>
      </c>
      <c r="AG58" s="12">
        <f t="shared" si="86"/>
        <v>0.4826026435666205</v>
      </c>
      <c r="AH58" s="12">
        <f t="shared" si="86"/>
        <v>0.4577662037518562</v>
      </c>
      <c r="AI58" s="12">
        <f t="shared" si="86"/>
        <v>0.336583165421193</v>
      </c>
      <c r="AJ58" s="12">
        <f t="shared" si="86"/>
        <v>0.28884834962192996</v>
      </c>
      <c r="AK58" s="12">
        <f>+STDEVP(AK15:AK34,AK36:AK38,AK40:AK44)</f>
        <v>0.3712291730033443</v>
      </c>
      <c r="AL58" s="12">
        <f>+STDEVP(AL15:AL34,AL36:AL38,AL40:AL44)</f>
        <v>0.42784615027213513</v>
      </c>
      <c r="AM58" s="12">
        <f>+STDEVP(AM15:AM34,AM36:AM38,AM40:AM44)</f>
        <v>0.39877043163060194</v>
      </c>
      <c r="AN58" s="12">
        <f>+STDEVP(AN15:AN34,AN36:AN38,AN40:AN44)</f>
        <v>0.2507895694865819</v>
      </c>
      <c r="AP58" s="12">
        <f aca="true" t="shared" si="87" ref="AP58:BO58">+STDEVP(AP15:AP34,AP36:AP38,AP40:AP44)</f>
        <v>37.068161599454704</v>
      </c>
      <c r="AQ58" s="12">
        <f t="shared" si="87"/>
        <v>46.25391101975604</v>
      </c>
      <c r="AR58" s="12">
        <f t="shared" si="87"/>
        <v>47.36022302256554</v>
      </c>
      <c r="AS58" s="12">
        <f t="shared" si="87"/>
        <v>56.65201330047001</v>
      </c>
      <c r="AT58" s="12">
        <f t="shared" si="87"/>
        <v>86.76429279008357</v>
      </c>
      <c r="AU58" s="12">
        <f t="shared" si="87"/>
        <v>116.58968246947722</v>
      </c>
      <c r="AV58" s="12">
        <f t="shared" si="87"/>
        <v>102.95493162504827</v>
      </c>
      <c r="AW58" s="12">
        <f t="shared" si="87"/>
        <v>101.81231910451892</v>
      </c>
      <c r="AX58" s="12">
        <f t="shared" si="87"/>
        <v>110.8326514034789</v>
      </c>
      <c r="AY58" s="12">
        <f t="shared" si="87"/>
        <v>157.96197521432822</v>
      </c>
      <c r="AZ58" s="12">
        <f t="shared" si="87"/>
        <v>182.94834841046594</v>
      </c>
      <c r="BA58" s="12">
        <f t="shared" si="87"/>
        <v>200.4512673911384</v>
      </c>
      <c r="BB58" s="12">
        <f t="shared" si="87"/>
        <v>216.8702606124097</v>
      </c>
      <c r="BC58" s="12">
        <f t="shared" si="87"/>
        <v>220.335642119767</v>
      </c>
      <c r="BD58" s="12">
        <f t="shared" si="87"/>
        <v>223.07160954186213</v>
      </c>
      <c r="BE58" s="12">
        <f t="shared" si="87"/>
        <v>237.07392613914047</v>
      </c>
      <c r="BF58" s="12">
        <f t="shared" si="87"/>
        <v>268.3307046261428</v>
      </c>
      <c r="BG58" s="12">
        <f t="shared" si="87"/>
        <v>266.68474491538467</v>
      </c>
      <c r="BH58" s="12">
        <f t="shared" si="87"/>
        <v>263.4744030672068</v>
      </c>
      <c r="BI58" s="12">
        <f t="shared" si="87"/>
        <v>257.4262845004611</v>
      </c>
      <c r="BJ58" s="12">
        <f t="shared" si="87"/>
        <v>248.66373753072153</v>
      </c>
      <c r="BK58" s="12">
        <f t="shared" si="87"/>
        <v>252.4012537100449</v>
      </c>
      <c r="BL58" s="12">
        <f t="shared" si="87"/>
        <v>255.82454750276395</v>
      </c>
      <c r="BM58" s="12">
        <f t="shared" si="87"/>
        <v>251.57314484684852</v>
      </c>
      <c r="BN58" s="12">
        <f t="shared" si="87"/>
        <v>265.03324187595894</v>
      </c>
      <c r="BO58" s="12">
        <f t="shared" si="87"/>
        <v>263.03622900020565</v>
      </c>
      <c r="BP58" s="12">
        <f aca="true" t="shared" si="88" ref="BP58:BX58">+STDEVP(BP15:BP34,BP36:BP38,BP40:BP44)</f>
        <v>273.5816593727819</v>
      </c>
      <c r="BQ58" s="12">
        <f t="shared" si="88"/>
        <v>291.1673446054448</v>
      </c>
      <c r="BR58" s="12">
        <f t="shared" si="88"/>
        <v>300.87511185423637</v>
      </c>
      <c r="BS58" s="12">
        <f t="shared" si="88"/>
        <v>311.04880252510645</v>
      </c>
      <c r="BT58" s="12">
        <f t="shared" si="88"/>
        <v>322.69952805872447</v>
      </c>
      <c r="BU58" s="12">
        <f t="shared" si="88"/>
        <v>336.8195178581761</v>
      </c>
      <c r="BV58" s="12">
        <f t="shared" si="88"/>
        <v>351.26063925580246</v>
      </c>
      <c r="BW58" s="12">
        <f t="shared" si="88"/>
        <v>359.3142983402273</v>
      </c>
      <c r="BX58" s="12">
        <f t="shared" si="88"/>
        <v>366.17685863579214</v>
      </c>
      <c r="BY58" s="12">
        <f>+STDEVP(BY15:BY34,BY36:BY38,BY40:BY44)</f>
        <v>373.93164607564916</v>
      </c>
      <c r="BZ58" s="12">
        <f>+STDEVP(BZ15:BZ34,BZ36:BZ38,BZ40:BZ44)</f>
        <v>382.0098229846015</v>
      </c>
      <c r="CA58" s="12">
        <f>+STDEVP(CA15:CA34,CA36:CA38,CA40:CA44)</f>
        <v>389.46330598830343</v>
      </c>
      <c r="CB58" s="12">
        <f>+STDEVP(CB15:CB34,CB36:CB38,CB40:CB44)</f>
        <v>405.25877434049215</v>
      </c>
      <c r="CC58" s="12"/>
      <c r="CD58" s="12">
        <f aca="true" t="shared" si="89" ref="CD58:DC58">+STDEVP(CD15:CD34,CD36:CD38,CD40:CD44)</f>
        <v>35.30971936612485</v>
      </c>
      <c r="CE58" s="12">
        <f t="shared" si="89"/>
        <v>46.36193041636212</v>
      </c>
      <c r="CF58" s="12">
        <f t="shared" si="89"/>
        <v>48.4911614470045</v>
      </c>
      <c r="CG58" s="12">
        <f t="shared" si="89"/>
        <v>55.57588764740467</v>
      </c>
      <c r="CH58" s="12">
        <f t="shared" si="89"/>
        <v>79.07582147594012</v>
      </c>
      <c r="CI58" s="12">
        <f t="shared" si="89"/>
        <v>102.15886884004294</v>
      </c>
      <c r="CJ58" s="12">
        <f t="shared" si="89"/>
        <v>94.71294380311222</v>
      </c>
      <c r="CK58" s="12">
        <f t="shared" si="89"/>
        <v>98.62965376610225</v>
      </c>
      <c r="CL58" s="12">
        <f t="shared" si="89"/>
        <v>107.85137815483748</v>
      </c>
      <c r="CM58" s="12">
        <f t="shared" si="89"/>
        <v>145.45984867605316</v>
      </c>
      <c r="CN58" s="12">
        <f t="shared" si="89"/>
        <v>170.99226915811053</v>
      </c>
      <c r="CO58" s="12">
        <f t="shared" si="89"/>
        <v>187.763573822817</v>
      </c>
      <c r="CP58" s="12">
        <f t="shared" si="89"/>
        <v>203.8890678963086</v>
      </c>
      <c r="CQ58" s="12">
        <f t="shared" si="89"/>
        <v>207.38839574136207</v>
      </c>
      <c r="CR58" s="12">
        <f t="shared" si="89"/>
        <v>209.46606790920538</v>
      </c>
      <c r="CS58" s="12">
        <f t="shared" si="89"/>
        <v>219.04409171154177</v>
      </c>
      <c r="CT58" s="12">
        <f t="shared" si="89"/>
        <v>240.8711818590273</v>
      </c>
      <c r="CU58" s="12">
        <f t="shared" si="89"/>
        <v>239.43278960522687</v>
      </c>
      <c r="CV58" s="12">
        <f t="shared" si="89"/>
        <v>235.37197158084857</v>
      </c>
      <c r="CW58" s="12">
        <f t="shared" si="89"/>
        <v>230.48532701140303</v>
      </c>
      <c r="CX58" s="12">
        <f t="shared" si="89"/>
        <v>225.63221585405884</v>
      </c>
      <c r="CY58" s="12">
        <f t="shared" si="89"/>
        <v>230.03919560468782</v>
      </c>
      <c r="CZ58" s="12">
        <f t="shared" si="89"/>
        <v>232.22338631333565</v>
      </c>
      <c r="DA58" s="12">
        <f t="shared" si="89"/>
        <v>228.4050711486481</v>
      </c>
      <c r="DB58" s="12">
        <f t="shared" si="89"/>
        <v>235.7409353525468</v>
      </c>
      <c r="DC58" s="12">
        <f t="shared" si="89"/>
        <v>226.63141905545825</v>
      </c>
      <c r="DD58" s="12">
        <f aca="true" t="shared" si="90" ref="DD58:DL58">+STDEVP(DD15:DD34,DD36:DD38,DD40:DD44)</f>
        <v>232.2469184372286</v>
      </c>
      <c r="DE58" s="12">
        <f t="shared" si="90"/>
        <v>244.64855144541355</v>
      </c>
      <c r="DF58" s="12">
        <f t="shared" si="90"/>
        <v>253.30054958681964</v>
      </c>
      <c r="DG58" s="12">
        <f t="shared" si="90"/>
        <v>260.5522501705986</v>
      </c>
      <c r="DH58" s="12">
        <f t="shared" si="90"/>
        <v>268.34001295090104</v>
      </c>
      <c r="DI58" s="12">
        <f t="shared" si="90"/>
        <v>279.2848250029617</v>
      </c>
      <c r="DJ58" s="12">
        <f t="shared" si="90"/>
        <v>291.59832038282934</v>
      </c>
      <c r="DK58" s="12">
        <f t="shared" si="90"/>
        <v>297.9980623825566</v>
      </c>
      <c r="DL58" s="12">
        <f t="shared" si="90"/>
        <v>304.18651015753534</v>
      </c>
      <c r="DM58" s="12">
        <f>+STDEVP(DM15:DM34,DM36:DM38,DM40:DM44)</f>
        <v>311.8877027396613</v>
      </c>
      <c r="DN58" s="12">
        <f>+STDEVP(DN15:DN34,DN36:DN38,DN40:DN44)</f>
        <v>317.63626562934036</v>
      </c>
      <c r="DO58" s="12">
        <f>+STDEVP(DO15:DO34,DO36:DO38,DO40:DO44)</f>
        <v>323.90478571306903</v>
      </c>
      <c r="DP58" s="12">
        <f>+STDEVP(DP15:DP34,DP36:DP38,DP40:DP44)</f>
        <v>334.65403522903694</v>
      </c>
    </row>
    <row r="59" spans="1:120" ht="12">
      <c r="A59" t="s">
        <v>39</v>
      </c>
      <c r="C59" s="22">
        <f aca="true" t="shared" si="91" ref="C59:S59">+C58/C55</f>
        <v>0.025417441760842346</v>
      </c>
      <c r="D59" s="22">
        <f t="shared" si="91"/>
        <v>0.006288383125906755</v>
      </c>
      <c r="E59" s="22">
        <f t="shared" si="91"/>
        <v>0.012058018280919312</v>
      </c>
      <c r="F59" s="22">
        <f t="shared" si="91"/>
        <v>0.024113081233535495</v>
      </c>
      <c r="G59" s="22">
        <f t="shared" si="91"/>
        <v>0.014729873933842227</v>
      </c>
      <c r="H59" s="22">
        <f t="shared" si="91"/>
        <v>0.020157875440252368</v>
      </c>
      <c r="I59" s="22">
        <f t="shared" si="91"/>
        <v>0.021220735700365267</v>
      </c>
      <c r="J59" s="22">
        <f t="shared" si="91"/>
        <v>0.012792829173130588</v>
      </c>
      <c r="K59" s="22">
        <f t="shared" si="91"/>
        <v>0.02418795229212852</v>
      </c>
      <c r="L59" s="22">
        <f t="shared" si="91"/>
        <v>0.01851291480996783</v>
      </c>
      <c r="M59" s="22">
        <f t="shared" si="91"/>
        <v>0.01386074357051359</v>
      </c>
      <c r="N59" s="22">
        <f t="shared" si="91"/>
        <v>0.01444641914905772</v>
      </c>
      <c r="O59" s="22">
        <f t="shared" si="91"/>
        <v>0.011141917852228312</v>
      </c>
      <c r="P59" s="22">
        <f t="shared" si="91"/>
        <v>0.012468147299104738</v>
      </c>
      <c r="Q59" s="22">
        <f t="shared" si="91"/>
        <v>0.012215935406150511</v>
      </c>
      <c r="R59" s="22">
        <f t="shared" si="91"/>
        <v>0.01587358498211077</v>
      </c>
      <c r="S59" s="22">
        <f t="shared" si="91"/>
        <v>0.014178707253426896</v>
      </c>
      <c r="T59" s="22">
        <f>+T58/T55</f>
        <v>0.008093926468285844</v>
      </c>
      <c r="U59" s="22">
        <f aca="true" t="shared" si="92" ref="U59:AB59">+U58/U55</f>
        <v>0.005821899606931973</v>
      </c>
      <c r="V59" s="22">
        <f t="shared" si="92"/>
        <v>0.010797440087678753</v>
      </c>
      <c r="W59" s="22">
        <f t="shared" si="92"/>
        <v>0.0066068721809549365</v>
      </c>
      <c r="X59" s="22">
        <f t="shared" si="92"/>
        <v>0.003634140990971972</v>
      </c>
      <c r="Y59" s="22">
        <f t="shared" si="92"/>
        <v>0.008384866288995024</v>
      </c>
      <c r="Z59" s="22">
        <f t="shared" si="92"/>
        <v>0.011017487641495021</v>
      </c>
      <c r="AA59" s="22">
        <f t="shared" si="92"/>
        <v>0.010654410339291412</v>
      </c>
      <c r="AB59" s="22">
        <f t="shared" si="92"/>
        <v>0.005370642148995188</v>
      </c>
      <c r="AC59" s="22">
        <f aca="true" t="shared" si="93" ref="AC59:AK59">+AC58/AC55</f>
        <v>0.0028511921360734756</v>
      </c>
      <c r="AD59" s="22">
        <f t="shared" si="93"/>
        <v>0.0036710650216710567</v>
      </c>
      <c r="AE59" s="22">
        <f t="shared" si="93"/>
        <v>0.004587080125344619</v>
      </c>
      <c r="AF59" s="22">
        <f t="shared" si="93"/>
        <v>0.003415351274472501</v>
      </c>
      <c r="AG59" s="22">
        <f t="shared" si="93"/>
        <v>0.004755217055130381</v>
      </c>
      <c r="AH59" s="22">
        <f t="shared" si="93"/>
        <v>0.004499108806617355</v>
      </c>
      <c r="AI59" s="22">
        <f t="shared" si="93"/>
        <v>0.0033116681437952824</v>
      </c>
      <c r="AJ59" s="22">
        <f t="shared" si="93"/>
        <v>0.002829769707650033</v>
      </c>
      <c r="AK59" s="22">
        <f t="shared" si="93"/>
        <v>0.0036157768569483363</v>
      </c>
      <c r="AL59" s="22">
        <f>+AL58/AL55</f>
        <v>0.0041841024927611</v>
      </c>
      <c r="AM59" s="22">
        <f>+AM58/AM55</f>
        <v>0.003949199620010913</v>
      </c>
      <c r="AN59" s="22">
        <f>+AN58/AN55</f>
        <v>0.002460358062304857</v>
      </c>
      <c r="AO59" s="22"/>
      <c r="AP59" s="22">
        <f aca="true" t="shared" si="94" ref="AP59:BO59">+AP58/AP55</f>
        <v>0.053330583904320994</v>
      </c>
      <c r="AQ59" s="22">
        <f t="shared" si="94"/>
        <v>0.05990094145497394</v>
      </c>
      <c r="AR59" s="22">
        <f t="shared" si="94"/>
        <v>0.05780787865619227</v>
      </c>
      <c r="AS59" s="22">
        <f t="shared" si="94"/>
        <v>0.06332479224133361</v>
      </c>
      <c r="AT59" s="22">
        <f t="shared" si="94"/>
        <v>0.079974601205347</v>
      </c>
      <c r="AU59" s="22">
        <f t="shared" si="94"/>
        <v>0.0920023515970272</v>
      </c>
      <c r="AV59" s="22">
        <f t="shared" si="94"/>
        <v>0.07941330974228829</v>
      </c>
      <c r="AW59" s="22">
        <f t="shared" si="94"/>
        <v>0.07382838783637362</v>
      </c>
      <c r="AX59" s="22">
        <f t="shared" si="94"/>
        <v>0.07365920285221811</v>
      </c>
      <c r="AY59" s="22">
        <f t="shared" si="94"/>
        <v>0.08993839593841399</v>
      </c>
      <c r="AZ59" s="22">
        <f t="shared" si="94"/>
        <v>0.08349436648669137</v>
      </c>
      <c r="BA59" s="22">
        <f t="shared" si="94"/>
        <v>0.07801479404417727</v>
      </c>
      <c r="BB59" s="22">
        <f t="shared" si="94"/>
        <v>0.07749326538861595</v>
      </c>
      <c r="BC59" s="22">
        <f t="shared" si="94"/>
        <v>0.07615822636548698</v>
      </c>
      <c r="BD59" s="22">
        <f t="shared" si="94"/>
        <v>0.07733066318155059</v>
      </c>
      <c r="BE59" s="22">
        <f t="shared" si="94"/>
        <v>0.08325460010481346</v>
      </c>
      <c r="BF59" s="22">
        <f t="shared" si="94"/>
        <v>0.09364860084152496</v>
      </c>
      <c r="BG59" s="22">
        <f t="shared" si="94"/>
        <v>0.09243094875452738</v>
      </c>
      <c r="BH59" s="22">
        <f t="shared" si="94"/>
        <v>0.092063975163449</v>
      </c>
      <c r="BI59" s="22">
        <f t="shared" si="94"/>
        <v>0.08895144563794022</v>
      </c>
      <c r="BJ59" s="22">
        <f t="shared" si="94"/>
        <v>0.08321540882839515</v>
      </c>
      <c r="BK59" s="22">
        <f t="shared" si="94"/>
        <v>0.08326053942576606</v>
      </c>
      <c r="BL59" s="22">
        <f t="shared" si="94"/>
        <v>0.08317702925172642</v>
      </c>
      <c r="BM59" s="22">
        <f t="shared" si="94"/>
        <v>0.07813684457824509</v>
      </c>
      <c r="BN59" s="22">
        <f t="shared" si="94"/>
        <v>0.07772284131915413</v>
      </c>
      <c r="BO59" s="22">
        <f t="shared" si="94"/>
        <v>0.07750532283144498</v>
      </c>
      <c r="BP59" s="22">
        <f aca="true" t="shared" si="95" ref="BP59:BX59">+BP58/BP55</f>
        <v>0.07802144376614262</v>
      </c>
      <c r="BQ59" s="22">
        <f t="shared" si="95"/>
        <v>0.07880720777896837</v>
      </c>
      <c r="BR59" s="22">
        <f t="shared" si="95"/>
        <v>0.07929140203536304</v>
      </c>
      <c r="BS59" s="22">
        <f t="shared" si="95"/>
        <v>0.07978366726305926</v>
      </c>
      <c r="BT59" s="22">
        <f t="shared" si="95"/>
        <v>0.08110332807522391</v>
      </c>
      <c r="BU59" s="22">
        <f t="shared" si="95"/>
        <v>0.08339718720379523</v>
      </c>
      <c r="BV59" s="22">
        <f t="shared" si="95"/>
        <v>0.08546851297539106</v>
      </c>
      <c r="BW59" s="22">
        <f t="shared" si="95"/>
        <v>0.08601778862929772</v>
      </c>
      <c r="BX59" s="22">
        <f t="shared" si="95"/>
        <v>0.08588061303643817</v>
      </c>
      <c r="BY59" s="22">
        <f>+BY58/BY55</f>
        <v>0.08542329429548337</v>
      </c>
      <c r="BZ59" s="22">
        <f>+BZ58/BZ55</f>
        <v>0.08534508907169075</v>
      </c>
      <c r="CA59" s="22">
        <f>+CA58/CA55</f>
        <v>0.08616512793339075</v>
      </c>
      <c r="CB59" s="22">
        <f>+CB58/CB55</f>
        <v>0.08794780806903227</v>
      </c>
      <c r="CC59" s="22"/>
      <c r="CD59" s="22">
        <f aca="true" t="shared" si="96" ref="CD59:DC59">+CD58/CD55</f>
        <v>0.07604791771182437</v>
      </c>
      <c r="CE59" s="22">
        <f t="shared" si="96"/>
        <v>0.08981986683693388</v>
      </c>
      <c r="CF59" s="22">
        <f t="shared" si="96"/>
        <v>0.08854169440834894</v>
      </c>
      <c r="CG59" s="22">
        <f t="shared" si="96"/>
        <v>0.09292941581871705</v>
      </c>
      <c r="CH59" s="22">
        <f t="shared" si="96"/>
        <v>0.10900482492649069</v>
      </c>
      <c r="CI59" s="22">
        <f t="shared" si="96"/>
        <v>0.12054235073284156</v>
      </c>
      <c r="CJ59" s="22">
        <f t="shared" si="96"/>
        <v>0.10925020532026138</v>
      </c>
      <c r="CK59" s="22">
        <f t="shared" si="96"/>
        <v>0.10692949372569127</v>
      </c>
      <c r="CL59" s="22">
        <f t="shared" si="96"/>
        <v>0.10716082198770013</v>
      </c>
      <c r="CM59" s="22">
        <f t="shared" si="96"/>
        <v>0.12376464740806166</v>
      </c>
      <c r="CN59" s="22">
        <f t="shared" si="96"/>
        <v>0.11664352626151119</v>
      </c>
      <c r="CO59" s="22">
        <f t="shared" si="96"/>
        <v>0.10926508425406639</v>
      </c>
      <c r="CP59" s="22">
        <f t="shared" si="96"/>
        <v>0.10893266444498598</v>
      </c>
      <c r="CQ59" s="22">
        <f t="shared" si="96"/>
        <v>0.10719054303462269</v>
      </c>
      <c r="CR59" s="22">
        <f t="shared" si="96"/>
        <v>0.1085800040289897</v>
      </c>
      <c r="CS59" s="22">
        <f t="shared" si="96"/>
        <v>0.11500301094579828</v>
      </c>
      <c r="CT59" s="22">
        <f t="shared" si="96"/>
        <v>0.12564943376417528</v>
      </c>
      <c r="CU59" s="22">
        <f t="shared" si="96"/>
        <v>0.12405107305738002</v>
      </c>
      <c r="CV59" s="22">
        <f t="shared" si="96"/>
        <v>0.12295361255944362</v>
      </c>
      <c r="CW59" s="22">
        <f t="shared" si="96"/>
        <v>0.1190804250837879</v>
      </c>
      <c r="CX59" s="22">
        <f t="shared" si="96"/>
        <v>0.11291466105826654</v>
      </c>
      <c r="CY59" s="22">
        <f t="shared" si="96"/>
        <v>0.11346993177917251</v>
      </c>
      <c r="CZ59" s="22">
        <f t="shared" si="96"/>
        <v>0.11290652738287527</v>
      </c>
      <c r="DA59" s="22">
        <f t="shared" si="96"/>
        <v>0.1061120829873501</v>
      </c>
      <c r="DB59" s="22">
        <f t="shared" si="96"/>
        <v>0.10343104064660583</v>
      </c>
      <c r="DC59" s="22">
        <f t="shared" si="96"/>
        <v>0.0999375159703045</v>
      </c>
      <c r="DD59" s="22">
        <f aca="true" t="shared" si="97" ref="DD59:DL59">+DD58/DD55</f>
        <v>0.09913122392757222</v>
      </c>
      <c r="DE59" s="22">
        <f t="shared" si="97"/>
        <v>0.09911218440284313</v>
      </c>
      <c r="DF59" s="22">
        <f t="shared" si="97"/>
        <v>0.09991374040388633</v>
      </c>
      <c r="DG59" s="22">
        <f t="shared" si="97"/>
        <v>0.10003235033269091</v>
      </c>
      <c r="DH59" s="22">
        <f t="shared" si="97"/>
        <v>0.10094657750884173</v>
      </c>
      <c r="DI59" s="22">
        <f t="shared" si="97"/>
        <v>0.10349974582283175</v>
      </c>
      <c r="DJ59" s="22">
        <f t="shared" si="97"/>
        <v>0.10618432443139932</v>
      </c>
      <c r="DK59" s="22">
        <f t="shared" si="97"/>
        <v>0.10676334970040449</v>
      </c>
      <c r="DL59" s="22">
        <f t="shared" si="97"/>
        <v>0.10676593836276295</v>
      </c>
      <c r="DM59" s="22">
        <f>+DM58/DM55</f>
        <v>0.10662483059805562</v>
      </c>
      <c r="DN59" s="22">
        <f>+DN58/DN55</f>
        <v>0.10619868604416509</v>
      </c>
      <c r="DO59" s="22">
        <f>+DO58/DO55</f>
        <v>0.10723848542270116</v>
      </c>
      <c r="DP59" s="22">
        <f>+DP58/DP55</f>
        <v>0.10868240385319552</v>
      </c>
    </row>
  </sheetData>
  <sheetProtection/>
  <printOptions gridLines="1"/>
  <pageMargins left="0.75" right="0.25" top="0.5" bottom="0.5" header="0.5" footer="0.25"/>
  <pageSetup fitToWidth="3" fitToHeight="1" horizontalDpi="600" verticalDpi="600" orientation="landscape" paperSize="9" scale="74" r:id="rId1"/>
  <headerFooter alignWithMargins="0">
    <oddFooter>&amp;L&amp;D&amp;C&amp;F&amp;R&amp;A</oddFooter>
  </headerFooter>
  <ignoredErrors>
    <ignoredError sqref="CD48:DB59 C48:AA52 AP48:BN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sheetData>
    <row r="1" spans="1:48" ht="12.75">
      <c r="A1" s="21" t="s">
        <v>1</v>
      </c>
      <c r="AP1" s="10"/>
      <c r="AV1" t="s">
        <v>59</v>
      </c>
    </row>
    <row r="2" spans="1:48" ht="12">
      <c r="A2" s="3" t="s">
        <v>107</v>
      </c>
      <c r="AP2" s="11"/>
      <c r="AV2" t="s">
        <v>57</v>
      </c>
    </row>
    <row r="3" spans="1:48" ht="12">
      <c r="A3" s="1" t="s">
        <v>84</v>
      </c>
      <c r="AV3" t="s">
        <v>74</v>
      </c>
    </row>
    <row r="4" spans="1:48" ht="12">
      <c r="A4" s="1"/>
      <c r="AP4" s="11"/>
      <c r="AV4" t="s">
        <v>75</v>
      </c>
    </row>
    <row r="5" spans="3:42" ht="12">
      <c r="C5" s="14" t="s">
        <v>41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P5" s="14" t="s">
        <v>42</v>
      </c>
    </row>
    <row r="6" spans="3:80" ht="12">
      <c r="C6" s="9">
        <v>1985</v>
      </c>
      <c r="D6" s="9">
        <v>1986</v>
      </c>
      <c r="E6" s="9">
        <v>1987</v>
      </c>
      <c r="F6" s="9">
        <v>1988</v>
      </c>
      <c r="G6" s="9">
        <v>1989</v>
      </c>
      <c r="H6" s="9">
        <v>1990</v>
      </c>
      <c r="I6">
        <v>1991</v>
      </c>
      <c r="J6">
        <v>1992</v>
      </c>
      <c r="K6">
        <v>1993</v>
      </c>
      <c r="L6">
        <v>1994</v>
      </c>
      <c r="M6">
        <v>1995</v>
      </c>
      <c r="N6">
        <v>1996</v>
      </c>
      <c r="O6">
        <v>1997</v>
      </c>
      <c r="P6">
        <v>1998</v>
      </c>
      <c r="Q6">
        <v>1999</v>
      </c>
      <c r="R6">
        <v>2000</v>
      </c>
      <c r="S6">
        <v>2001</v>
      </c>
      <c r="T6">
        <v>2002</v>
      </c>
      <c r="U6">
        <v>2003</v>
      </c>
      <c r="V6">
        <v>2004</v>
      </c>
      <c r="W6">
        <v>2005</v>
      </c>
      <c r="X6">
        <v>2006</v>
      </c>
      <c r="Y6">
        <v>2007</v>
      </c>
      <c r="Z6">
        <v>2008</v>
      </c>
      <c r="AA6">
        <v>2009</v>
      </c>
      <c r="AB6">
        <v>2010</v>
      </c>
      <c r="AC6">
        <v>2011</v>
      </c>
      <c r="AD6">
        <v>2012</v>
      </c>
      <c r="AE6">
        <v>2013</v>
      </c>
      <c r="AF6">
        <v>2014</v>
      </c>
      <c r="AG6">
        <v>2015</v>
      </c>
      <c r="AH6">
        <v>2016</v>
      </c>
      <c r="AI6">
        <v>2017</v>
      </c>
      <c r="AJ6">
        <v>2018</v>
      </c>
      <c r="AK6">
        <v>2019</v>
      </c>
      <c r="AL6">
        <v>2020</v>
      </c>
      <c r="AM6">
        <v>2021</v>
      </c>
      <c r="AN6">
        <v>2022</v>
      </c>
      <c r="AP6">
        <v>1984</v>
      </c>
      <c r="AQ6" s="9">
        <v>1985</v>
      </c>
      <c r="AR6" s="9">
        <v>1986</v>
      </c>
      <c r="AS6" s="9">
        <v>1987</v>
      </c>
      <c r="AT6" s="9">
        <v>1988</v>
      </c>
      <c r="AU6" s="9">
        <v>1989</v>
      </c>
      <c r="AV6" s="9">
        <v>1990</v>
      </c>
      <c r="AW6">
        <v>1991</v>
      </c>
      <c r="AX6">
        <v>1992</v>
      </c>
      <c r="AY6">
        <v>1993</v>
      </c>
      <c r="AZ6">
        <v>1994</v>
      </c>
      <c r="BA6">
        <v>1995</v>
      </c>
      <c r="BB6">
        <v>1996</v>
      </c>
      <c r="BC6">
        <v>1997</v>
      </c>
      <c r="BD6">
        <v>1998</v>
      </c>
      <c r="BE6">
        <v>1999</v>
      </c>
      <c r="BF6">
        <v>2000</v>
      </c>
      <c r="BG6">
        <v>2001</v>
      </c>
      <c r="BH6">
        <v>2002</v>
      </c>
      <c r="BI6">
        <v>2003</v>
      </c>
      <c r="BJ6">
        <v>2004</v>
      </c>
      <c r="BK6">
        <v>2005</v>
      </c>
      <c r="BL6">
        <v>2006</v>
      </c>
      <c r="BM6">
        <v>2007</v>
      </c>
      <c r="BN6">
        <v>2008</v>
      </c>
      <c r="BO6">
        <v>2009</v>
      </c>
      <c r="BP6">
        <v>2010</v>
      </c>
      <c r="BQ6">
        <v>2011</v>
      </c>
      <c r="BR6">
        <v>2012</v>
      </c>
      <c r="BS6">
        <v>2013</v>
      </c>
      <c r="BT6">
        <v>2014</v>
      </c>
      <c r="BU6">
        <v>2015</v>
      </c>
      <c r="BV6">
        <v>2016</v>
      </c>
      <c r="BW6">
        <v>2017</v>
      </c>
      <c r="BX6">
        <v>2018</v>
      </c>
      <c r="BY6">
        <v>2019</v>
      </c>
      <c r="BZ6">
        <v>2020</v>
      </c>
      <c r="CA6">
        <v>2021</v>
      </c>
      <c r="CB6">
        <v>2022</v>
      </c>
    </row>
    <row r="7" spans="3:40" ht="12">
      <c r="C7" s="13"/>
      <c r="D7" s="9"/>
      <c r="E7" s="9"/>
      <c r="F7" s="9"/>
      <c r="G7" s="9"/>
      <c r="H7" s="9"/>
      <c r="AC7" s="11" t="s">
        <v>98</v>
      </c>
      <c r="AD7" s="11" t="s">
        <v>98</v>
      </c>
      <c r="AE7" s="11" t="s">
        <v>98</v>
      </c>
      <c r="AF7" s="11" t="s">
        <v>98</v>
      </c>
      <c r="AG7" s="11" t="s">
        <v>98</v>
      </c>
      <c r="AH7" s="11" t="s">
        <v>98</v>
      </c>
      <c r="AI7" s="11" t="s">
        <v>98</v>
      </c>
      <c r="AJ7" s="11" t="s">
        <v>98</v>
      </c>
      <c r="AK7" s="11" t="s">
        <v>98</v>
      </c>
      <c r="AL7" s="11" t="s">
        <v>98</v>
      </c>
      <c r="AM7" s="11" t="s">
        <v>112</v>
      </c>
      <c r="AN7" s="11" t="s">
        <v>112</v>
      </c>
    </row>
    <row r="8" spans="1:42" ht="12.75">
      <c r="A8" s="1"/>
      <c r="C8" s="10" t="s">
        <v>53</v>
      </c>
      <c r="D8" s="9"/>
      <c r="E8" s="9"/>
      <c r="F8" s="9"/>
      <c r="G8" s="9"/>
      <c r="H8" s="9"/>
      <c r="AC8" s="11" t="s">
        <v>96</v>
      </c>
      <c r="AD8" s="11" t="s">
        <v>96</v>
      </c>
      <c r="AE8" s="11" t="s">
        <v>96</v>
      </c>
      <c r="AF8" s="11" t="s">
        <v>96</v>
      </c>
      <c r="AG8" s="11" t="s">
        <v>96</v>
      </c>
      <c r="AH8" s="11" t="s">
        <v>96</v>
      </c>
      <c r="AI8" s="11" t="s">
        <v>96</v>
      </c>
      <c r="AJ8" s="11" t="s">
        <v>96</v>
      </c>
      <c r="AK8" s="11" t="s">
        <v>96</v>
      </c>
      <c r="AL8" s="11" t="s">
        <v>96</v>
      </c>
      <c r="AM8" s="11" t="s">
        <v>96</v>
      </c>
      <c r="AN8" s="11" t="s">
        <v>96</v>
      </c>
      <c r="AP8" s="10" t="s">
        <v>95</v>
      </c>
    </row>
    <row r="9" spans="3:42" ht="12">
      <c r="C9" s="11" t="s">
        <v>73</v>
      </c>
      <c r="AC9" s="11" t="s">
        <v>97</v>
      </c>
      <c r="AD9" s="11" t="s">
        <v>97</v>
      </c>
      <c r="AE9" s="11" t="s">
        <v>97</v>
      </c>
      <c r="AF9" s="11" t="s">
        <v>97</v>
      </c>
      <c r="AG9" s="11" t="s">
        <v>97</v>
      </c>
      <c r="AH9" s="11" t="s">
        <v>97</v>
      </c>
      <c r="AI9" s="11" t="s">
        <v>97</v>
      </c>
      <c r="AJ9" s="11" t="s">
        <v>97</v>
      </c>
      <c r="AK9" s="11" t="s">
        <v>97</v>
      </c>
      <c r="AL9" s="11" t="s">
        <v>97</v>
      </c>
      <c r="AM9" s="11" t="s">
        <v>97</v>
      </c>
      <c r="AN9" s="11" t="s">
        <v>97</v>
      </c>
      <c r="AP9" s="11" t="s">
        <v>76</v>
      </c>
    </row>
    <row r="10" spans="3:42" ht="12">
      <c r="C10" s="11" t="s">
        <v>86</v>
      </c>
      <c r="AE10" s="11" t="s">
        <v>103</v>
      </c>
      <c r="AF10" s="11" t="s">
        <v>103</v>
      </c>
      <c r="AG10" s="11" t="s">
        <v>103</v>
      </c>
      <c r="AH10" s="11" t="s">
        <v>103</v>
      </c>
      <c r="AI10" s="11" t="s">
        <v>103</v>
      </c>
      <c r="AJ10" s="11" t="s">
        <v>103</v>
      </c>
      <c r="AK10" s="11" t="s">
        <v>114</v>
      </c>
      <c r="AL10" s="11"/>
      <c r="AM10" s="11" t="s">
        <v>113</v>
      </c>
      <c r="AN10" s="11" t="s">
        <v>113</v>
      </c>
      <c r="AP10" s="11" t="s">
        <v>79</v>
      </c>
    </row>
    <row r="11" spans="3:40" ht="12">
      <c r="C11" s="26" t="s">
        <v>87</v>
      </c>
      <c r="AE11" s="11" t="s">
        <v>104</v>
      </c>
      <c r="AF11" s="11" t="s">
        <v>104</v>
      </c>
      <c r="AG11" s="11" t="s">
        <v>104</v>
      </c>
      <c r="AH11" s="11" t="s">
        <v>104</v>
      </c>
      <c r="AI11" s="11" t="s">
        <v>104</v>
      </c>
      <c r="AJ11" s="11" t="s">
        <v>104</v>
      </c>
      <c r="AK11" s="11" t="s">
        <v>115</v>
      </c>
      <c r="AL11" s="11"/>
      <c r="AM11" s="11"/>
      <c r="AN11" s="11"/>
    </row>
    <row r="12" spans="3:38" ht="12">
      <c r="C12" s="26" t="s">
        <v>80</v>
      </c>
      <c r="AF12" s="11" t="s">
        <v>105</v>
      </c>
      <c r="AK12" s="11" t="s">
        <v>116</v>
      </c>
      <c r="AL12" s="11"/>
    </row>
    <row r="13" spans="3:32" ht="12">
      <c r="C13" s="26"/>
      <c r="AF13" s="11" t="s">
        <v>106</v>
      </c>
    </row>
    <row r="14" spans="1:80" ht="12">
      <c r="A14" s="5" t="s">
        <v>34</v>
      </c>
      <c r="B14" s="5"/>
      <c r="C14" s="16">
        <v>109.3</v>
      </c>
      <c r="D14" s="16">
        <v>106.5</v>
      </c>
      <c r="E14" s="16">
        <v>107.3</v>
      </c>
      <c r="F14" s="16">
        <v>118.8</v>
      </c>
      <c r="G14" s="17">
        <v>118</v>
      </c>
      <c r="H14" s="17">
        <v>103.1</v>
      </c>
      <c r="I14" s="17">
        <v>103.4</v>
      </c>
      <c r="J14" s="17">
        <v>106.4</v>
      </c>
      <c r="K14" s="17">
        <v>114.7</v>
      </c>
      <c r="L14" s="17">
        <v>124.1</v>
      </c>
      <c r="M14" s="17">
        <v>117.1</v>
      </c>
      <c r="N14" s="17">
        <v>108.3</v>
      </c>
      <c r="O14" s="17">
        <v>102.8</v>
      </c>
      <c r="P14" s="17">
        <v>99.2</v>
      </c>
      <c r="Q14" s="17">
        <v>98.6</v>
      </c>
      <c r="R14" s="17">
        <v>100.4</v>
      </c>
      <c r="S14" s="17">
        <v>100.7</v>
      </c>
      <c r="T14" s="17">
        <v>99.2</v>
      </c>
      <c r="U14" s="17">
        <v>101.2</v>
      </c>
      <c r="V14" s="17">
        <v>103.9</v>
      </c>
      <c r="W14" s="17">
        <v>101.81</v>
      </c>
      <c r="X14" s="17">
        <v>101.4678</v>
      </c>
      <c r="Y14" s="17">
        <v>104.7727</v>
      </c>
      <c r="Z14" s="17">
        <v>105.86457</v>
      </c>
      <c r="AA14" s="17">
        <v>99.3061</v>
      </c>
      <c r="AB14" s="17">
        <v>103.3</v>
      </c>
      <c r="AC14" s="17">
        <v>105.4</v>
      </c>
      <c r="AD14" s="17">
        <v>102.6</v>
      </c>
      <c r="AE14" s="17">
        <v>102.62401527</v>
      </c>
      <c r="AF14" s="17">
        <v>101.98842742</v>
      </c>
      <c r="AG14" s="17">
        <v>101.44082395</v>
      </c>
      <c r="AH14" s="17">
        <v>102.00284829</v>
      </c>
      <c r="AI14" s="17">
        <v>101.5577222</v>
      </c>
      <c r="AJ14" s="17">
        <v>102.10452852</v>
      </c>
      <c r="AK14" s="17">
        <v>102.9</v>
      </c>
      <c r="AL14" s="17">
        <v>102.5</v>
      </c>
      <c r="AM14" s="17">
        <v>100.9</v>
      </c>
      <c r="AN14" s="17">
        <v>102</v>
      </c>
      <c r="AP14" s="12">
        <v>403.9706683739441</v>
      </c>
      <c r="AQ14" s="12">
        <v>441.53994053272083</v>
      </c>
      <c r="AR14" s="12">
        <v>470.2400366673477</v>
      </c>
      <c r="AS14" s="12">
        <v>504.5675593440641</v>
      </c>
      <c r="AT14" s="12">
        <v>599.4262605007481</v>
      </c>
      <c r="AU14" s="12">
        <v>707.3229873908828</v>
      </c>
      <c r="AV14" s="12">
        <v>729.25</v>
      </c>
      <c r="AW14" s="12">
        <v>754.0445</v>
      </c>
      <c r="AX14" s="12">
        <v>802.3033480000001</v>
      </c>
      <c r="AY14" s="12">
        <v>920.2419401560003</v>
      </c>
      <c r="AZ14" s="12">
        <v>1142.0202477335963</v>
      </c>
      <c r="BA14" s="12">
        <v>1337.3057100960414</v>
      </c>
      <c r="BB14" s="12">
        <v>1448.3020840340128</v>
      </c>
      <c r="BC14" s="12">
        <v>1488.8545423869652</v>
      </c>
      <c r="BD14" s="12">
        <v>1476.9437060478695</v>
      </c>
      <c r="BE14" s="12">
        <v>1456.2664941631992</v>
      </c>
      <c r="BF14" s="12">
        <v>1462.0915601398522</v>
      </c>
      <c r="BG14" s="12">
        <v>1472.3262010608312</v>
      </c>
      <c r="BH14" s="12">
        <v>1460.547591452345</v>
      </c>
      <c r="BI14" s="12">
        <v>1478.0741625497728</v>
      </c>
      <c r="BJ14" s="12">
        <v>1535.7190548892142</v>
      </c>
      <c r="BK14" s="12">
        <f>+W14/100*BJ14</f>
        <v>1563.515569782709</v>
      </c>
      <c r="BL14" s="12">
        <f>+X14/100*BK14</f>
        <v>1586.4648513159796</v>
      </c>
      <c r="BM14" s="12">
        <f>+Y14/100*BL14</f>
        <v>1662.1820592747374</v>
      </c>
      <c r="BN14" s="12">
        <f>+Z14/100*BM14</f>
        <v>1759.661889668346</v>
      </c>
      <c r="BO14" s="12">
        <f>+AA14/100*BN14</f>
        <v>1747.4515958159373</v>
      </c>
      <c r="BP14" s="12">
        <f>+AB14/100*BO14</f>
        <v>1805.1174984778631</v>
      </c>
      <c r="BQ14" s="12">
        <f>+AC14/100*BP14</f>
        <v>1902.5938433956678</v>
      </c>
      <c r="BR14" s="12">
        <f>+AD14/100*BQ14</f>
        <v>1952.0612833239552</v>
      </c>
      <c r="BS14" s="12">
        <f>+AE14/100*BR14</f>
        <v>2003.2836694781338</v>
      </c>
      <c r="BT14" s="12">
        <f>+AF14/100*BS14</f>
        <v>2043.117511262419</v>
      </c>
      <c r="BU14" s="12">
        <f>+AG14/100*BT14</f>
        <v>2072.555237691332</v>
      </c>
      <c r="BV14" s="12">
        <f>+AH14/100*BU14</f>
        <v>2114.065374828738</v>
      </c>
      <c r="BW14" s="12">
        <f>+AI14/100*BV14</f>
        <v>2146.9966404949587</v>
      </c>
      <c r="BX14" s="12">
        <f>+AJ14/100*BW14</f>
        <v>2192.180797117617</v>
      </c>
      <c r="BY14" s="12">
        <f>+AK14/100*BX14</f>
        <v>2255.7540402340283</v>
      </c>
      <c r="BZ14" s="12">
        <f>+AL14/100*BY14</f>
        <v>2312.147891239879</v>
      </c>
      <c r="CA14" s="12">
        <f>+AM14/100*BZ14</f>
        <v>2332.957222261038</v>
      </c>
      <c r="CB14" s="12">
        <f>+AN14/100*CA14</f>
        <v>2379.6163667062588</v>
      </c>
    </row>
    <row r="15" spans="1:80" ht="12">
      <c r="A15" s="15" t="s">
        <v>3</v>
      </c>
      <c r="B15" s="6"/>
      <c r="C15" s="18">
        <v>117.6</v>
      </c>
      <c r="D15" s="18">
        <v>106.8</v>
      </c>
      <c r="E15" s="18">
        <v>108.6</v>
      </c>
      <c r="F15" s="18">
        <v>120.4</v>
      </c>
      <c r="G15" s="18">
        <v>117.2</v>
      </c>
      <c r="H15" s="18">
        <v>105.4</v>
      </c>
      <c r="I15" s="18">
        <v>111.9</v>
      </c>
      <c r="J15" s="18">
        <v>109.9</v>
      </c>
      <c r="K15" s="18">
        <v>119</v>
      </c>
      <c r="L15" s="18">
        <v>124.9</v>
      </c>
      <c r="M15" s="18">
        <v>117.3</v>
      </c>
      <c r="N15" s="18">
        <v>111.6</v>
      </c>
      <c r="O15" s="18">
        <v>105.3</v>
      </c>
      <c r="P15" s="18">
        <v>102.4</v>
      </c>
      <c r="Q15" s="18">
        <v>100.6</v>
      </c>
      <c r="R15" s="18">
        <v>103.5</v>
      </c>
      <c r="S15" s="18">
        <v>103.1</v>
      </c>
      <c r="T15" s="18">
        <v>98.2</v>
      </c>
      <c r="U15" s="18">
        <v>100.2</v>
      </c>
      <c r="V15" s="18">
        <v>101</v>
      </c>
      <c r="W15" s="18">
        <v>101.45060000000001</v>
      </c>
      <c r="X15" s="18">
        <v>100.8865</v>
      </c>
      <c r="Y15" s="18">
        <v>102.4054</v>
      </c>
      <c r="Z15" s="18">
        <v>105.06181</v>
      </c>
      <c r="AA15" s="18">
        <v>98.4583</v>
      </c>
      <c r="AB15" s="18">
        <v>102.4</v>
      </c>
      <c r="AC15" s="17">
        <v>105.6</v>
      </c>
      <c r="AD15" s="17">
        <v>103.3</v>
      </c>
      <c r="AE15" s="17">
        <v>103.29551855</v>
      </c>
      <c r="AF15" s="17">
        <v>101.61908737</v>
      </c>
      <c r="AG15" s="17">
        <v>101.84572798</v>
      </c>
      <c r="AH15" s="17">
        <v>101.39911534</v>
      </c>
      <c r="AI15" s="17">
        <v>101.90972949</v>
      </c>
      <c r="AJ15" s="17">
        <v>102.48845771</v>
      </c>
      <c r="AK15" s="17">
        <v>102.29231526</v>
      </c>
      <c r="AL15" s="17">
        <v>101.7</v>
      </c>
      <c r="AM15" s="17">
        <v>101.1</v>
      </c>
      <c r="AN15" s="17">
        <v>101.8</v>
      </c>
      <c r="AO15" s="6"/>
      <c r="AP15" s="12">
        <v>414.4321468437206</v>
      </c>
      <c r="AQ15" s="12">
        <v>487.3722046882154</v>
      </c>
      <c r="AR15" s="12">
        <v>520.513514607014</v>
      </c>
      <c r="AS15" s="12">
        <v>565.2776768632173</v>
      </c>
      <c r="AT15" s="12">
        <v>680.5943229433135</v>
      </c>
      <c r="AU15" s="12">
        <v>797.6565464895635</v>
      </c>
      <c r="AV15" s="12">
        <v>840.73</v>
      </c>
      <c r="AW15" s="12">
        <v>940.77687</v>
      </c>
      <c r="AX15" s="12">
        <v>1033.91378013</v>
      </c>
      <c r="AY15" s="12">
        <v>1230.3573983547</v>
      </c>
      <c r="AZ15" s="12">
        <v>1536.7163905450204</v>
      </c>
      <c r="BA15" s="12">
        <v>1802.568326109309</v>
      </c>
      <c r="BB15" s="12">
        <v>2011.6662519379888</v>
      </c>
      <c r="BC15" s="12">
        <v>2118.284563290702</v>
      </c>
      <c r="BD15" s="12">
        <v>2169.123392809679</v>
      </c>
      <c r="BE15" s="12">
        <v>2182.1381331665366</v>
      </c>
      <c r="BF15" s="12">
        <v>2258.512967827366</v>
      </c>
      <c r="BG15" s="12">
        <v>2328.526869830014</v>
      </c>
      <c r="BH15" s="12">
        <v>2286.613386173074</v>
      </c>
      <c r="BI15" s="12">
        <v>2291.1866129454206</v>
      </c>
      <c r="BJ15" s="12">
        <v>2314.098479074875</v>
      </c>
      <c r="BK15" s="12">
        <f>+W15/100*BJ15</f>
        <v>2347.666791612335</v>
      </c>
      <c r="BL15" s="12">
        <f>+X15/100*BK15</f>
        <v>2368.4788577199784</v>
      </c>
      <c r="BM15" s="12">
        <f>+Y15/100*BL15</f>
        <v>2425.4502481635745</v>
      </c>
      <c r="BN15" s="12">
        <f>+Z15/100*BM15</f>
        <v>2548.221931370143</v>
      </c>
      <c r="BO15" s="12">
        <f>+AA15/100*BN15</f>
        <v>2508.9359938542093</v>
      </c>
      <c r="BP15" s="12">
        <f>+AB15/100*BO15</f>
        <v>2569.1504577067103</v>
      </c>
      <c r="BQ15" s="12">
        <f>+AC15/100*BP15</f>
        <v>2713.022883338286</v>
      </c>
      <c r="BR15" s="12">
        <f>+AD15/100*BQ15</f>
        <v>2802.5526384884492</v>
      </c>
      <c r="BS15" s="12">
        <f>+AE15/100*BR15</f>
        <v>2894.9112805633504</v>
      </c>
      <c r="BT15" s="12">
        <f>+AF15/100*BS15</f>
        <v>2941.782423479657</v>
      </c>
      <c r="BU15" s="12">
        <f>+AG15/100*BT15</f>
        <v>2996.079724780543</v>
      </c>
      <c r="BV15" s="12">
        <f>+AH15/100*BU15</f>
        <v>3037.998335808577</v>
      </c>
      <c r="BW15" s="12">
        <f>+AI15/100*BV15</f>
        <v>3096.0158859332228</v>
      </c>
      <c r="BX15" s="12">
        <f>+AJ15/100*BW15</f>
        <v>3173.0589319495534</v>
      </c>
      <c r="BY15" s="12">
        <f>+AK15/100*BX15</f>
        <v>3245.795446055426</v>
      </c>
      <c r="BZ15" s="12">
        <f>+AL15/100*BY15</f>
        <v>3300.9739686383687</v>
      </c>
      <c r="CA15" s="12">
        <f>+AM15/100*BZ15</f>
        <v>3337.2846822933902</v>
      </c>
      <c r="CB15" s="12">
        <f>+AN15/100*CA15</f>
        <v>3397.3558065746715</v>
      </c>
    </row>
    <row r="16" spans="1:80" ht="12">
      <c r="A16" s="15" t="s">
        <v>4</v>
      </c>
      <c r="B16" s="6"/>
      <c r="C16" s="18">
        <v>113.1</v>
      </c>
      <c r="D16" s="18">
        <v>106.8</v>
      </c>
      <c r="E16" s="18">
        <v>106.8</v>
      </c>
      <c r="F16" s="18">
        <v>116.9</v>
      </c>
      <c r="G16" s="18">
        <v>114.7</v>
      </c>
      <c r="H16" s="18">
        <v>103</v>
      </c>
      <c r="I16" s="18">
        <v>110.2</v>
      </c>
      <c r="J16" s="18">
        <v>111.4</v>
      </c>
      <c r="K16" s="18">
        <v>117.6</v>
      </c>
      <c r="L16" s="18">
        <v>124</v>
      </c>
      <c r="M16" s="18">
        <v>115.3</v>
      </c>
      <c r="N16" s="18">
        <v>109</v>
      </c>
      <c r="O16" s="18">
        <v>103.1</v>
      </c>
      <c r="P16" s="18">
        <v>99.5</v>
      </c>
      <c r="Q16" s="18">
        <v>98.9</v>
      </c>
      <c r="R16" s="18">
        <v>99.6</v>
      </c>
      <c r="S16" s="18">
        <v>101.2</v>
      </c>
      <c r="T16" s="18">
        <v>99.6</v>
      </c>
      <c r="U16" s="18">
        <v>101</v>
      </c>
      <c r="V16" s="18">
        <v>102.3</v>
      </c>
      <c r="W16" s="18">
        <v>101.5492</v>
      </c>
      <c r="X16" s="18">
        <v>101.512</v>
      </c>
      <c r="Y16" s="18">
        <v>104.2152</v>
      </c>
      <c r="Z16" s="18">
        <v>105.40358</v>
      </c>
      <c r="AA16" s="18">
        <v>99.0252</v>
      </c>
      <c r="AB16" s="18">
        <v>103.5</v>
      </c>
      <c r="AC16" s="17">
        <v>104.9</v>
      </c>
      <c r="AD16" s="17">
        <v>102.7</v>
      </c>
      <c r="AE16" s="17">
        <v>103.08007921</v>
      </c>
      <c r="AF16" s="17">
        <v>101.85045056</v>
      </c>
      <c r="AG16" s="17">
        <v>101.66042207</v>
      </c>
      <c r="AH16" s="17">
        <v>102.08851256</v>
      </c>
      <c r="AI16" s="17">
        <v>102.11163179</v>
      </c>
      <c r="AJ16" s="17">
        <v>101.9507447</v>
      </c>
      <c r="AK16" s="17">
        <v>102.67593769</v>
      </c>
      <c r="AL16" s="17">
        <v>102</v>
      </c>
      <c r="AM16" s="17">
        <v>101.3</v>
      </c>
      <c r="AN16" s="17">
        <v>101.9</v>
      </c>
      <c r="AO16" s="6"/>
      <c r="AP16" s="12">
        <v>439.5778282219577</v>
      </c>
      <c r="AQ16" s="12">
        <v>497.16252371903414</v>
      </c>
      <c r="AR16" s="12">
        <v>530.9695753319285</v>
      </c>
      <c r="AS16" s="12">
        <v>567.0755064544995</v>
      </c>
      <c r="AT16" s="12">
        <v>662.9112670453101</v>
      </c>
      <c r="AU16" s="12">
        <v>760.3592233009707</v>
      </c>
      <c r="AV16" s="12">
        <v>783.17</v>
      </c>
      <c r="AW16" s="12">
        <v>863.05334</v>
      </c>
      <c r="AX16" s="12">
        <v>961.44142076</v>
      </c>
      <c r="AY16" s="12">
        <v>1130.65511081376</v>
      </c>
      <c r="AZ16" s="12">
        <v>1402.0123374090626</v>
      </c>
      <c r="BA16" s="12">
        <v>1616.520225032649</v>
      </c>
      <c r="BB16" s="12">
        <v>1762.0070452855873</v>
      </c>
      <c r="BC16" s="12">
        <v>1816.6292636894402</v>
      </c>
      <c r="BD16" s="12">
        <v>1807.546117370993</v>
      </c>
      <c r="BE16" s="12">
        <v>1787.6631100799123</v>
      </c>
      <c r="BF16" s="12">
        <v>1780.5124576395926</v>
      </c>
      <c r="BG16" s="12">
        <v>1801.878607131268</v>
      </c>
      <c r="BH16" s="12">
        <v>1794.6710927027425</v>
      </c>
      <c r="BI16" s="12">
        <v>1812.6178036297697</v>
      </c>
      <c r="BJ16" s="12">
        <v>1854.3080131132544</v>
      </c>
      <c r="BK16" s="12">
        <f>+W16/100*BJ16</f>
        <v>1883.034952852405</v>
      </c>
      <c r="BL16" s="12">
        <f>+X16/100*BK16</f>
        <v>1911.5064413395335</v>
      </c>
      <c r="BM16" s="12">
        <f>+Y16/100*BL16</f>
        <v>1992.0802608548775</v>
      </c>
      <c r="BN16" s="12">
        <f>+Z16/100*BM16</f>
        <v>2099.7239114143795</v>
      </c>
      <c r="BO16" s="12">
        <f>+AA16/100*BN16</f>
        <v>2079.255802725912</v>
      </c>
      <c r="BP16" s="12">
        <f>+AB16/100*BO16</f>
        <v>2152.0297558213188</v>
      </c>
      <c r="BQ16" s="12">
        <f>+AC16/100*BP16</f>
        <v>2257.4792138565635</v>
      </c>
      <c r="BR16" s="12">
        <f>+AD16/100*BQ16</f>
        <v>2318.431152630691</v>
      </c>
      <c r="BS16" s="12">
        <f>+AE16/100*BR16</f>
        <v>2389.840668561032</v>
      </c>
      <c r="BT16" s="12">
        <f>+AF16/100*BS16</f>
        <v>2434.0634885955274</v>
      </c>
      <c r="BU16" s="12">
        <f>+AG16/100*BT16</f>
        <v>2474.4792159579792</v>
      </c>
      <c r="BV16" s="12">
        <f>+AH16/100*BU16</f>
        <v>2526.159025177851</v>
      </c>
      <c r="BW16" s="12">
        <f>+AI16/100*BV16</f>
        <v>2579.5022022194607</v>
      </c>
      <c r="BX16" s="12">
        <f>+AJ16/100*BW16</f>
        <v>2629.8217047156404</v>
      </c>
      <c r="BY16" s="12">
        <f>+AK16/100*BX16</f>
        <v>2700.194094891927</v>
      </c>
      <c r="BZ16" s="12">
        <f>+AL16/100*BY16</f>
        <v>2754.1979767897656</v>
      </c>
      <c r="CA16" s="12">
        <f>+AM16/100*BZ16</f>
        <v>2790.0025504880323</v>
      </c>
      <c r="CB16" s="12">
        <f>+AN16/100*CA16</f>
        <v>2843.0125989473054</v>
      </c>
    </row>
    <row r="17" spans="1:80" ht="12">
      <c r="A17" s="15" t="s">
        <v>5</v>
      </c>
      <c r="C17" s="18">
        <v>108.1</v>
      </c>
      <c r="D17" s="18">
        <v>105.7</v>
      </c>
      <c r="E17" s="18">
        <v>107.8</v>
      </c>
      <c r="F17" s="18">
        <v>118</v>
      </c>
      <c r="G17" s="18">
        <v>118.7</v>
      </c>
      <c r="H17" s="18">
        <v>100.6</v>
      </c>
      <c r="I17" s="18">
        <v>103.4</v>
      </c>
      <c r="J17" s="18">
        <v>106.1</v>
      </c>
      <c r="K17" s="18">
        <v>113.8</v>
      </c>
      <c r="L17" s="18">
        <v>122.6</v>
      </c>
      <c r="M17" s="18">
        <v>115.2</v>
      </c>
      <c r="N17" s="18">
        <v>107.1</v>
      </c>
      <c r="O17" s="18">
        <v>103.5</v>
      </c>
      <c r="P17" s="18">
        <v>98.4</v>
      </c>
      <c r="Q17" s="18">
        <v>98.1</v>
      </c>
      <c r="R17" s="18">
        <v>99.7</v>
      </c>
      <c r="S17" s="18">
        <v>100.5</v>
      </c>
      <c r="T17" s="18">
        <v>99</v>
      </c>
      <c r="U17" s="18">
        <v>102.2</v>
      </c>
      <c r="V17" s="18">
        <v>104.3</v>
      </c>
      <c r="W17" s="18">
        <v>101.7985</v>
      </c>
      <c r="X17" s="18">
        <v>101.6929</v>
      </c>
      <c r="Y17" s="18">
        <v>104.6797</v>
      </c>
      <c r="Z17" s="18">
        <v>106.1999</v>
      </c>
      <c r="AA17" s="18">
        <v>99.3215</v>
      </c>
      <c r="AB17" s="18">
        <v>103.1</v>
      </c>
      <c r="AC17" s="17">
        <v>105.7</v>
      </c>
      <c r="AD17" s="17">
        <v>102.6</v>
      </c>
      <c r="AE17" s="17">
        <v>102.96390788</v>
      </c>
      <c r="AF17" s="17">
        <v>101.72300657</v>
      </c>
      <c r="AG17" s="17">
        <v>100.8744612</v>
      </c>
      <c r="AH17" s="17">
        <v>101.51072484</v>
      </c>
      <c r="AI17" s="17">
        <v>101.72917597</v>
      </c>
      <c r="AJ17" s="17">
        <v>102.44894177</v>
      </c>
      <c r="AK17" s="17">
        <v>102.95235089</v>
      </c>
      <c r="AL17" s="17">
        <v>102.1</v>
      </c>
      <c r="AM17" s="17">
        <v>101</v>
      </c>
      <c r="AN17" s="17">
        <v>101.8</v>
      </c>
      <c r="AP17" s="12">
        <v>413.6028813812606</v>
      </c>
      <c r="AQ17" s="12">
        <v>447.10471477314263</v>
      </c>
      <c r="AR17" s="12">
        <v>472.58968351521173</v>
      </c>
      <c r="AS17" s="12">
        <v>509.45167882939825</v>
      </c>
      <c r="AT17" s="12">
        <v>601.15298101869</v>
      </c>
      <c r="AU17" s="12">
        <v>713.568588469185</v>
      </c>
      <c r="AV17" s="12">
        <v>717.85</v>
      </c>
      <c r="AW17" s="12">
        <v>742.2569000000001</v>
      </c>
      <c r="AX17" s="12">
        <v>787.5345709</v>
      </c>
      <c r="AY17" s="12">
        <v>896.2143416842</v>
      </c>
      <c r="AZ17" s="12">
        <v>1098.7587829048293</v>
      </c>
      <c r="BA17" s="12">
        <v>1265.7701179063636</v>
      </c>
      <c r="BB17" s="12">
        <v>1355.6397962777153</v>
      </c>
      <c r="BC17" s="12">
        <v>1403.087189147435</v>
      </c>
      <c r="BD17" s="12">
        <v>1380.6377941210762</v>
      </c>
      <c r="BE17" s="12">
        <v>1354.4056760327755</v>
      </c>
      <c r="BF17" s="12">
        <v>1350.3424590046773</v>
      </c>
      <c r="BG17" s="12">
        <v>1357.0941712997007</v>
      </c>
      <c r="BH17" s="12">
        <v>1343.5232295867038</v>
      </c>
      <c r="BI17" s="12">
        <v>1373.0807406376111</v>
      </c>
      <c r="BJ17" s="12">
        <v>1432.1232124850283</v>
      </c>
      <c r="BK17" s="12">
        <f>+W17/100*BJ17</f>
        <v>1457.8799484615718</v>
      </c>
      <c r="BL17" s="12">
        <f>+X17/100*BK17</f>
        <v>1482.5603981090776</v>
      </c>
      <c r="BM17" s="12">
        <f>+Y17/100*BL17</f>
        <v>1551.939777059388</v>
      </c>
      <c r="BN17" s="12">
        <f>+Z17/100*BM17</f>
        <v>1648.1584912972928</v>
      </c>
      <c r="BO17" s="12">
        <f>+AA17/100*BN17</f>
        <v>1636.9757359338407</v>
      </c>
      <c r="BP17" s="12">
        <f>+AB17/100*BO17</f>
        <v>1687.7219837477896</v>
      </c>
      <c r="BQ17" s="12">
        <f>+AC17/100*BP17</f>
        <v>1783.9221368214135</v>
      </c>
      <c r="BR17" s="12">
        <f>+AD17/100*BQ17</f>
        <v>1830.3041123787702</v>
      </c>
      <c r="BS17" s="12">
        <f>+AE17/100*BR17</f>
        <v>1884.5526401935283</v>
      </c>
      <c r="BT17" s="12">
        <f>+AF17/100*BS17</f>
        <v>1917.0236059991712</v>
      </c>
      <c r="BU17" s="12">
        <f>+AG17/100*BT17</f>
        <v>1933.787233628475</v>
      </c>
      <c r="BV17" s="12">
        <f>+AH17/100*BU17</f>
        <v>1963.001437719649</v>
      </c>
      <c r="BW17" s="12">
        <f>+AI17/100*BV17</f>
        <v>1996.9451868714516</v>
      </c>
      <c r="BX17" s="12">
        <f>+AJ17/100*BW17</f>
        <v>2045.8492116767513</v>
      </c>
      <c r="BY17" s="12">
        <f>+AK17/100*BX17</f>
        <v>2106.249859085748</v>
      </c>
      <c r="BZ17" s="12">
        <f>+AL17/100*BY17</f>
        <v>2150.4811061265486</v>
      </c>
      <c r="CA17" s="12">
        <f>+AM17/100*BZ17</f>
        <v>2171.9859171878143</v>
      </c>
      <c r="CB17" s="12">
        <f>+AN17/100*CA17</f>
        <v>2211.081663697195</v>
      </c>
    </row>
    <row r="18" spans="1:80" ht="12">
      <c r="A18" s="15" t="s">
        <v>6</v>
      </c>
      <c r="C18" s="18">
        <v>108.5</v>
      </c>
      <c r="D18" s="18">
        <v>105.6</v>
      </c>
      <c r="E18" s="18">
        <v>107.4</v>
      </c>
      <c r="F18" s="18">
        <v>120.9</v>
      </c>
      <c r="G18" s="18">
        <v>119.5</v>
      </c>
      <c r="H18" s="18">
        <v>102.2</v>
      </c>
      <c r="I18" s="18">
        <v>104.8</v>
      </c>
      <c r="J18" s="18">
        <v>107.3</v>
      </c>
      <c r="K18" s="18">
        <v>115.1</v>
      </c>
      <c r="L18" s="18">
        <v>125.2</v>
      </c>
      <c r="M18" s="18">
        <v>116.9</v>
      </c>
      <c r="N18" s="18">
        <v>107.9</v>
      </c>
      <c r="O18" s="18">
        <v>103.1</v>
      </c>
      <c r="P18" s="18">
        <v>98.6</v>
      </c>
      <c r="Q18" s="18">
        <v>99.6</v>
      </c>
      <c r="R18" s="18">
        <v>103.9</v>
      </c>
      <c r="S18" s="18">
        <v>99.8</v>
      </c>
      <c r="T18" s="18">
        <v>98.4</v>
      </c>
      <c r="U18" s="18">
        <v>101.8</v>
      </c>
      <c r="V18" s="18">
        <v>104.1</v>
      </c>
      <c r="W18" s="18">
        <v>102.30030000000001</v>
      </c>
      <c r="X18" s="18">
        <v>102.0324</v>
      </c>
      <c r="Y18" s="18">
        <v>104.6263</v>
      </c>
      <c r="Z18" s="18">
        <v>107.19387</v>
      </c>
      <c r="AA18" s="18">
        <v>99.5806</v>
      </c>
      <c r="AB18" s="18">
        <v>103</v>
      </c>
      <c r="AC18" s="17">
        <v>105.2</v>
      </c>
      <c r="AD18" s="17">
        <v>102.5</v>
      </c>
      <c r="AE18" s="17">
        <v>103.06123604</v>
      </c>
      <c r="AF18" s="17">
        <v>101.65994352</v>
      </c>
      <c r="AG18" s="17">
        <v>100.59774414</v>
      </c>
      <c r="AH18" s="17">
        <v>101.07295238</v>
      </c>
      <c r="AI18" s="17">
        <v>101.11244964</v>
      </c>
      <c r="AJ18" s="17">
        <v>101.79309329</v>
      </c>
      <c r="AK18" s="17">
        <v>102.72136255</v>
      </c>
      <c r="AL18" s="17">
        <v>102.9</v>
      </c>
      <c r="AM18" s="17">
        <v>101</v>
      </c>
      <c r="AN18" s="17">
        <v>102.1</v>
      </c>
      <c r="AP18" s="12">
        <v>409.9396743137741</v>
      </c>
      <c r="AQ18" s="12">
        <v>444.7845466304449</v>
      </c>
      <c r="AR18" s="12">
        <v>469.69248124174976</v>
      </c>
      <c r="AS18" s="12">
        <v>504.4497248536393</v>
      </c>
      <c r="AT18" s="12">
        <v>609.87971734805</v>
      </c>
      <c r="AU18" s="12">
        <v>728.8062622309197</v>
      </c>
      <c r="AV18" s="12">
        <v>744.84</v>
      </c>
      <c r="AW18" s="12">
        <v>780.5923200000001</v>
      </c>
      <c r="AX18" s="12">
        <v>837.5755593599999</v>
      </c>
      <c r="AY18" s="12">
        <v>964.0494688233601</v>
      </c>
      <c r="AZ18" s="12">
        <v>1206.989934966847</v>
      </c>
      <c r="BA18" s="12">
        <v>1410.971233976244</v>
      </c>
      <c r="BB18" s="12">
        <v>1522.4379614603672</v>
      </c>
      <c r="BC18" s="12">
        <v>1569.6335382656384</v>
      </c>
      <c r="BD18" s="12">
        <v>1547.6586687299193</v>
      </c>
      <c r="BE18" s="12">
        <v>1541.4680340549996</v>
      </c>
      <c r="BF18" s="12">
        <v>1601.5852873831448</v>
      </c>
      <c r="BG18" s="12">
        <v>1598.3821168083784</v>
      </c>
      <c r="BH18" s="12">
        <v>1572.8080029394446</v>
      </c>
      <c r="BI18" s="12">
        <v>1601.1185469923546</v>
      </c>
      <c r="BJ18" s="12">
        <v>1666.7644074190412</v>
      </c>
      <c r="BK18" s="12">
        <f>+W18/100*BJ18</f>
        <v>1705.1049890829015</v>
      </c>
      <c r="BL18" s="12">
        <f>+X18/100*BK18</f>
        <v>1739.7595428810225</v>
      </c>
      <c r="BM18" s="12">
        <f>+Y18/100*BL18</f>
        <v>1820.246038613327</v>
      </c>
      <c r="BN18" s="12">
        <f>+Z18/100*BM18</f>
        <v>1951.1921723113196</v>
      </c>
      <c r="BO18" s="12">
        <f>+AA18/100*BN18</f>
        <v>1943.0088723406461</v>
      </c>
      <c r="BP18" s="12">
        <f>+AB18/100*BO18</f>
        <v>2001.2991385108655</v>
      </c>
      <c r="BQ18" s="12">
        <f>+AC18/100*BP18</f>
        <v>2105.366693713431</v>
      </c>
      <c r="BR18" s="12">
        <f>+AD18/100*BQ18</f>
        <v>2158.0008610562663</v>
      </c>
      <c r="BS18" s="12">
        <f>+AE18/100*BR18</f>
        <v>2224.062361158431</v>
      </c>
      <c r="BT18" s="12">
        <f>+AF18/100*BS18</f>
        <v>2260.9805402032393</v>
      </c>
      <c r="BU18" s="12">
        <f>+AG18/100*BT18</f>
        <v>2274.4954188888446</v>
      </c>
      <c r="BV18" s="12">
        <f>+AH18/100*BU18</f>
        <v>2298.8996716188035</v>
      </c>
      <c r="BW18" s="12">
        <f>+AI18/100*BV18</f>
        <v>2324.473772739688</v>
      </c>
      <c r="BX18" s="12">
        <f>+AJ18/100*BW18</f>
        <v>2366.153755986493</v>
      </c>
      <c r="BY18" s="12">
        <f>+AK18/100*BX18</f>
        <v>2430.5453781773276</v>
      </c>
      <c r="BZ18" s="12">
        <f>+AL18/100*BY18</f>
        <v>2501.0311941444706</v>
      </c>
      <c r="CA18" s="12">
        <f>+AM18/100*BZ18</f>
        <v>2526.0415060859154</v>
      </c>
      <c r="CB18" s="12">
        <f>+AN18/100*CA18</f>
        <v>2579.0883777137196</v>
      </c>
    </row>
    <row r="19" spans="1:80" ht="12">
      <c r="A19" s="15" t="s">
        <v>7</v>
      </c>
      <c r="C19" s="18">
        <v>109.3</v>
      </c>
      <c r="D19" s="18">
        <v>105.2</v>
      </c>
      <c r="E19" s="18">
        <v>107.8</v>
      </c>
      <c r="F19" s="18">
        <v>116.3</v>
      </c>
      <c r="G19" s="18">
        <v>115.3</v>
      </c>
      <c r="H19" s="18">
        <v>102.3</v>
      </c>
      <c r="I19" s="18">
        <v>104.6</v>
      </c>
      <c r="J19" s="18">
        <v>107.4</v>
      </c>
      <c r="K19" s="18">
        <v>114.1</v>
      </c>
      <c r="L19" s="18">
        <v>122.9</v>
      </c>
      <c r="M19" s="18">
        <v>117.5</v>
      </c>
      <c r="N19" s="18">
        <v>107.6</v>
      </c>
      <c r="O19" s="18">
        <v>104.5</v>
      </c>
      <c r="P19" s="18">
        <v>99.3</v>
      </c>
      <c r="Q19" s="18">
        <v>99.8</v>
      </c>
      <c r="R19" s="18">
        <v>101.3</v>
      </c>
      <c r="S19" s="18">
        <v>100.6</v>
      </c>
      <c r="T19" s="18">
        <v>100.2</v>
      </c>
      <c r="U19" s="18">
        <v>102.2</v>
      </c>
      <c r="V19" s="18">
        <v>102.9</v>
      </c>
      <c r="W19" s="18">
        <v>102.438</v>
      </c>
      <c r="X19" s="18">
        <v>101.4753</v>
      </c>
      <c r="Y19" s="18">
        <v>104.6062</v>
      </c>
      <c r="Z19" s="18">
        <v>105.74208</v>
      </c>
      <c r="AA19" s="18">
        <v>99.7349</v>
      </c>
      <c r="AB19" s="18">
        <v>103.2</v>
      </c>
      <c r="AC19" s="17">
        <v>105.6</v>
      </c>
      <c r="AD19" s="17">
        <v>103.1</v>
      </c>
      <c r="AE19" s="17">
        <v>103.22699518</v>
      </c>
      <c r="AF19" s="17">
        <v>101.55594614</v>
      </c>
      <c r="AG19" s="17">
        <v>101.12840432</v>
      </c>
      <c r="AH19" s="17">
        <v>101.19734456</v>
      </c>
      <c r="AI19" s="17">
        <v>101.70543358</v>
      </c>
      <c r="AJ19" s="17">
        <v>101.82270087</v>
      </c>
      <c r="AK19" s="17">
        <v>102.38611554</v>
      </c>
      <c r="AL19" s="17">
        <v>101.9</v>
      </c>
      <c r="AM19" s="17">
        <v>100.9</v>
      </c>
      <c r="AN19" s="17">
        <v>101.8</v>
      </c>
      <c r="AP19" s="12">
        <v>411.47316782190995</v>
      </c>
      <c r="AQ19" s="12">
        <v>449.7401724293476</v>
      </c>
      <c r="AR19" s="12">
        <v>473.12666139567364</v>
      </c>
      <c r="AS19" s="12">
        <v>510.0305409845362</v>
      </c>
      <c r="AT19" s="12">
        <v>593.1655191650156</v>
      </c>
      <c r="AU19" s="12">
        <v>683.9198435972629</v>
      </c>
      <c r="AV19" s="12">
        <v>699.65</v>
      </c>
      <c r="AW19" s="12">
        <v>731.8339</v>
      </c>
      <c r="AX19" s="12">
        <v>785.9896086</v>
      </c>
      <c r="AY19" s="12">
        <v>896.8141434126001</v>
      </c>
      <c r="AZ19" s="12">
        <v>1102.1845822540856</v>
      </c>
      <c r="BA19" s="12">
        <v>1295.0668841485503</v>
      </c>
      <c r="BB19" s="12">
        <v>1393.49196734384</v>
      </c>
      <c r="BC19" s="12">
        <v>1456.1991058743129</v>
      </c>
      <c r="BD19" s="12">
        <v>1446.0057121331924</v>
      </c>
      <c r="BE19" s="12">
        <v>1443.113700708926</v>
      </c>
      <c r="BF19" s="12">
        <v>1461.8741788181421</v>
      </c>
      <c r="BG19" s="12">
        <v>1470.645423891051</v>
      </c>
      <c r="BH19" s="12">
        <v>1473.586714738833</v>
      </c>
      <c r="BI19" s="12">
        <v>1506.0056224630873</v>
      </c>
      <c r="BJ19" s="12">
        <v>1549.6797855145173</v>
      </c>
      <c r="BK19" s="12">
        <f>+W19/100*BJ19</f>
        <v>1587.4609786853614</v>
      </c>
      <c r="BL19" s="12">
        <f>+X19/100*BK19</f>
        <v>1610.8807905039066</v>
      </c>
      <c r="BM19" s="12">
        <f>+Y19/100*BL19</f>
        <v>1685.0811814760975</v>
      </c>
      <c r="BN19" s="12">
        <f>+Z19/100*BM19</f>
        <v>1781.8398909814002</v>
      </c>
      <c r="BO19" s="12">
        <f>+AA19/100*BN19</f>
        <v>1777.1162334304083</v>
      </c>
      <c r="BP19" s="12">
        <f>+AB19/100*BO19</f>
        <v>1833.9839529001815</v>
      </c>
      <c r="BQ19" s="12">
        <f>+AC19/100*BP19</f>
        <v>1936.6870542625918</v>
      </c>
      <c r="BR19" s="12">
        <f>+AD19/100*BQ19</f>
        <v>1996.724352944732</v>
      </c>
      <c r="BS19" s="12">
        <f>+AE19/100*BR19</f>
        <v>2061.1585515721445</v>
      </c>
      <c r="BT19" s="12">
        <f>+AF19/100*BS19</f>
        <v>2093.2290684946115</v>
      </c>
      <c r="BU19" s="12">
        <f>+AG19/100*BT19</f>
        <v>2116.849155731001</v>
      </c>
      <c r="BV19" s="12">
        <f>+AH19/100*BU19</f>
        <v>2142.195133940552</v>
      </c>
      <c r="BW19" s="12">
        <f>+AI19/100*BV19</f>
        <v>2178.7288491039003</v>
      </c>
      <c r="BX19" s="12">
        <f>+AJ19/100*BW19</f>
        <v>2218.440558791458</v>
      </c>
      <c r="BY19" s="12">
        <f>+AK19/100*BX19</f>
        <v>2271.375113710444</v>
      </c>
      <c r="BZ19" s="12">
        <f>+AL19/100*BY19</f>
        <v>2314.531240870943</v>
      </c>
      <c r="CA19" s="12">
        <f>+AM19/100*BZ19</f>
        <v>2335.3620220387816</v>
      </c>
      <c r="CB19" s="12">
        <f>+AN19/100*CA19</f>
        <v>2377.3985384354796</v>
      </c>
    </row>
    <row r="20" spans="1:80" ht="12">
      <c r="A20" s="15" t="s">
        <v>8</v>
      </c>
      <c r="C20" s="18">
        <v>110</v>
      </c>
      <c r="D20" s="18">
        <v>107.9</v>
      </c>
      <c r="E20" s="18">
        <v>108.8</v>
      </c>
      <c r="F20" s="18">
        <v>119.3</v>
      </c>
      <c r="G20" s="18">
        <v>118.2</v>
      </c>
      <c r="H20" s="18">
        <v>103.3</v>
      </c>
      <c r="I20" s="18">
        <v>105.6</v>
      </c>
      <c r="J20" s="18">
        <v>106.7</v>
      </c>
      <c r="K20" s="18">
        <v>115.2</v>
      </c>
      <c r="L20" s="18">
        <v>124.3</v>
      </c>
      <c r="M20" s="18">
        <v>116.1</v>
      </c>
      <c r="N20" s="18">
        <v>107.9</v>
      </c>
      <c r="O20" s="18">
        <v>103.1</v>
      </c>
      <c r="P20" s="18">
        <v>99.3</v>
      </c>
      <c r="Q20" s="18">
        <v>98.6</v>
      </c>
      <c r="R20" s="18">
        <v>99.9</v>
      </c>
      <c r="S20" s="18">
        <v>100</v>
      </c>
      <c r="T20" s="18">
        <v>98.9</v>
      </c>
      <c r="U20" s="18">
        <v>101.7</v>
      </c>
      <c r="V20" s="18">
        <v>103.5</v>
      </c>
      <c r="W20" s="18">
        <v>101.3568</v>
      </c>
      <c r="X20" s="18">
        <v>101.2221</v>
      </c>
      <c r="Y20" s="18">
        <v>105.122</v>
      </c>
      <c r="Z20" s="18">
        <v>104.63714</v>
      </c>
      <c r="AA20" s="18">
        <v>100.0494</v>
      </c>
      <c r="AB20" s="18">
        <v>103</v>
      </c>
      <c r="AC20" s="17">
        <v>105.2</v>
      </c>
      <c r="AD20" s="17">
        <v>102.8</v>
      </c>
      <c r="AE20" s="17">
        <v>102.42744152</v>
      </c>
      <c r="AF20" s="17">
        <v>101.69486549</v>
      </c>
      <c r="AG20" s="17">
        <v>101.37999121</v>
      </c>
      <c r="AH20" s="17">
        <v>101.57015644</v>
      </c>
      <c r="AI20" s="17">
        <v>101.35743138</v>
      </c>
      <c r="AJ20" s="17">
        <v>102.49024525</v>
      </c>
      <c r="AK20" s="17">
        <v>102.36414009</v>
      </c>
      <c r="AL20" s="17">
        <v>102.4</v>
      </c>
      <c r="AM20" s="17">
        <v>101.1</v>
      </c>
      <c r="AN20" s="17">
        <v>102</v>
      </c>
      <c r="AP20" s="12">
        <v>395.8950638914755</v>
      </c>
      <c r="AQ20" s="12">
        <v>435.4845702806231</v>
      </c>
      <c r="AR20" s="12">
        <v>469.88785133279237</v>
      </c>
      <c r="AS20" s="12">
        <v>511.23798225007806</v>
      </c>
      <c r="AT20" s="12">
        <v>609.9069128243432</v>
      </c>
      <c r="AU20" s="12">
        <v>720.9099709583736</v>
      </c>
      <c r="AV20" s="12">
        <v>744.7</v>
      </c>
      <c r="AW20" s="12">
        <v>786.4032000000001</v>
      </c>
      <c r="AX20" s="12">
        <v>839.0922144</v>
      </c>
      <c r="AY20" s="12">
        <v>966.6342309888</v>
      </c>
      <c r="AZ20" s="12">
        <v>1201.5263491190783</v>
      </c>
      <c r="BA20" s="12">
        <v>1394.97209132725</v>
      </c>
      <c r="BB20" s="12">
        <v>1505.174886542103</v>
      </c>
      <c r="BC20" s="12">
        <v>1551.8353080249078</v>
      </c>
      <c r="BD20" s="12">
        <v>1540.9724608687336</v>
      </c>
      <c r="BE20" s="12">
        <v>1519.3988464165711</v>
      </c>
      <c r="BF20" s="12">
        <v>1517.8794475701545</v>
      </c>
      <c r="BG20" s="12">
        <v>1517.8794475701545</v>
      </c>
      <c r="BH20" s="12">
        <v>1501.182773646883</v>
      </c>
      <c r="BI20" s="12">
        <v>1526.70288079888</v>
      </c>
      <c r="BJ20" s="12">
        <v>1580.1374816268408</v>
      </c>
      <c r="BK20" s="12">
        <f>+W20/100*BJ20</f>
        <v>1601.5767869775539</v>
      </c>
      <c r="BL20" s="12">
        <f>+X20/100*BK20</f>
        <v>1621.1496568912066</v>
      </c>
      <c r="BM20" s="12">
        <f>+Y20/100*BL20</f>
        <v>1704.1849423171743</v>
      </c>
      <c r="BN20" s="12">
        <f>+Z20/100*BM20</f>
        <v>1783.2103839513409</v>
      </c>
      <c r="BO20" s="12">
        <f>+AA20/100*BN20</f>
        <v>1784.091289881013</v>
      </c>
      <c r="BP20" s="12">
        <f>+AB20/100*BO20</f>
        <v>1837.6140285774434</v>
      </c>
      <c r="BQ20" s="12">
        <f>+AC20/100*BP20</f>
        <v>1933.1699580634706</v>
      </c>
      <c r="BR20" s="12">
        <f>+AD20/100*BQ20</f>
        <v>1987.2987168892478</v>
      </c>
      <c r="BS20" s="12">
        <f>+AE20/100*BR20</f>
        <v>2035.5392310694447</v>
      </c>
      <c r="BT20" s="12">
        <f>+AF20/100*BS20</f>
        <v>2070.0388830322518</v>
      </c>
      <c r="BU20" s="12">
        <f>+AG20/100*BT20</f>
        <v>2098.605237661679</v>
      </c>
      <c r="BV20" s="12">
        <f>+AH20/100*BU20</f>
        <v>2131.5566229510014</v>
      </c>
      <c r="BW20" s="12">
        <f>+AI20/100*BV20</f>
        <v>2160.4910414334063</v>
      </c>
      <c r="BX20" s="12">
        <f>+AJ20/100*BW20</f>
        <v>2214.2925669693773</v>
      </c>
      <c r="BY20" s="12">
        <f>+AK20/100*BX20</f>
        <v>2266.641545254991</v>
      </c>
      <c r="BZ20" s="12">
        <f>+AL20/100*BY20</f>
        <v>2321.0409423411106</v>
      </c>
      <c r="CA20" s="12">
        <f>+AM20/100*BZ20</f>
        <v>2346.5723927068625</v>
      </c>
      <c r="CB20" s="12">
        <f>+AN20/100*CA20</f>
        <v>2393.503840561</v>
      </c>
    </row>
    <row r="21" spans="1:80" ht="12">
      <c r="A21" s="15" t="s">
        <v>9</v>
      </c>
      <c r="C21" s="18">
        <v>110.1</v>
      </c>
      <c r="D21" s="18">
        <v>106.62</v>
      </c>
      <c r="E21" s="18">
        <v>107.6</v>
      </c>
      <c r="F21" s="18">
        <v>120.3</v>
      </c>
      <c r="G21" s="18">
        <v>117.2</v>
      </c>
      <c r="H21" s="18">
        <v>104.9</v>
      </c>
      <c r="I21" s="18">
        <v>106.8</v>
      </c>
      <c r="J21" s="18">
        <v>108</v>
      </c>
      <c r="K21" s="18">
        <v>112.6</v>
      </c>
      <c r="L21" s="18">
        <v>120.6</v>
      </c>
      <c r="M21" s="18">
        <v>115.2</v>
      </c>
      <c r="N21" s="18">
        <v>107.2</v>
      </c>
      <c r="O21" s="18">
        <v>103.7</v>
      </c>
      <c r="P21" s="18">
        <v>99.2</v>
      </c>
      <c r="Q21" s="18">
        <v>98</v>
      </c>
      <c r="R21" s="18">
        <v>98.6</v>
      </c>
      <c r="S21" s="18">
        <v>101.3</v>
      </c>
      <c r="T21" s="18">
        <v>99.5</v>
      </c>
      <c r="U21" s="18">
        <v>101.2</v>
      </c>
      <c r="V21" s="18">
        <v>104.1</v>
      </c>
      <c r="W21" s="18">
        <v>101.5025</v>
      </c>
      <c r="X21" s="18">
        <v>101.3607</v>
      </c>
      <c r="Y21" s="18">
        <v>104.802</v>
      </c>
      <c r="Z21" s="18">
        <v>105.1134</v>
      </c>
      <c r="AA21" s="18">
        <v>100.0708</v>
      </c>
      <c r="AB21" s="18">
        <v>103.7</v>
      </c>
      <c r="AC21" s="17">
        <v>105.2</v>
      </c>
      <c r="AD21" s="17">
        <v>102.5</v>
      </c>
      <c r="AE21" s="17">
        <v>102.89879033</v>
      </c>
      <c r="AF21" s="17">
        <v>101.99104191</v>
      </c>
      <c r="AG21" s="17">
        <v>101.6515847</v>
      </c>
      <c r="AH21" s="17">
        <v>101.63085706</v>
      </c>
      <c r="AI21" s="17">
        <v>101.56548492</v>
      </c>
      <c r="AJ21" s="17">
        <v>102.10940178</v>
      </c>
      <c r="AK21" s="17">
        <v>102.99043826</v>
      </c>
      <c r="AL21" s="17">
        <v>102.3</v>
      </c>
      <c r="AM21" s="17">
        <v>100.6</v>
      </c>
      <c r="AN21" s="17">
        <v>102.1</v>
      </c>
      <c r="AP21" s="12">
        <v>402.2900822814988</v>
      </c>
      <c r="AQ21" s="12">
        <v>442.9213805919302</v>
      </c>
      <c r="AR21" s="12">
        <v>472.24277598711603</v>
      </c>
      <c r="AS21" s="12">
        <v>508.13322696213686</v>
      </c>
      <c r="AT21" s="12">
        <v>611.2842720354506</v>
      </c>
      <c r="AU21" s="12">
        <v>716.425166825548</v>
      </c>
      <c r="AV21" s="12">
        <v>751.53</v>
      </c>
      <c r="AW21" s="12">
        <v>802.63404</v>
      </c>
      <c r="AX21" s="12">
        <v>866.8447632</v>
      </c>
      <c r="AY21" s="12">
        <v>976.0672033632</v>
      </c>
      <c r="AZ21" s="12">
        <v>1177.1370472560193</v>
      </c>
      <c r="BA21" s="12">
        <v>1356.0618784389342</v>
      </c>
      <c r="BB21" s="12">
        <v>1453.6983336865376</v>
      </c>
      <c r="BC21" s="12">
        <v>1507.4851720329395</v>
      </c>
      <c r="BD21" s="12">
        <v>1495.425290656676</v>
      </c>
      <c r="BE21" s="12">
        <v>1465.5167848435426</v>
      </c>
      <c r="BF21" s="12">
        <v>1444.9995498557328</v>
      </c>
      <c r="BG21" s="12">
        <v>1463.7845440038573</v>
      </c>
      <c r="BH21" s="12">
        <v>1456.465621283838</v>
      </c>
      <c r="BI21" s="12">
        <v>1473.943208739244</v>
      </c>
      <c r="BJ21" s="12">
        <v>1534.3748802975529</v>
      </c>
      <c r="BK21" s="12">
        <f>+W21/100*BJ21</f>
        <v>1557.4288628740237</v>
      </c>
      <c r="BL21" s="12">
        <f>+X21/100*BK21</f>
        <v>1578.6207974111505</v>
      </c>
      <c r="BM21" s="12">
        <f>+Y21/100*BL21</f>
        <v>1654.4261681028343</v>
      </c>
      <c r="BN21" s="12">
        <f>+Z21/100*BM21</f>
        <v>1739.0235957826046</v>
      </c>
      <c r="BO21" s="12">
        <f>+AA21/100*BN21</f>
        <v>1740.254824488419</v>
      </c>
      <c r="BP21" s="12">
        <f>+AB21/100*BO21</f>
        <v>1804.6442529944904</v>
      </c>
      <c r="BQ21" s="12">
        <f>+AC21/100*BP21</f>
        <v>1898.485754150204</v>
      </c>
      <c r="BR21" s="12">
        <f>+AD21/100*BQ21</f>
        <v>1945.947898003959</v>
      </c>
      <c r="BS21" s="12">
        <f>+AE21/100*BR21</f>
        <v>2002.356847498136</v>
      </c>
      <c r="BT21" s="12">
        <f>+AF21/100*BS21</f>
        <v>2042.224611519579</v>
      </c>
      <c r="BU21" s="12">
        <f>+AG21/100*BT21</f>
        <v>2075.953680743071</v>
      </c>
      <c r="BV21" s="12">
        <f>+AH21/100*BU21</f>
        <v>2109.809517907799</v>
      </c>
      <c r="BW21" s="12">
        <f>+AI21/100*BV21</f>
        <v>2142.83826775137</v>
      </c>
      <c r="BX21" s="12">
        <f>+AJ21/100*BW21</f>
        <v>2188.0393363138387</v>
      </c>
      <c r="BY21" s="12">
        <f>+AK21/100*BX21</f>
        <v>2253.4713017708177</v>
      </c>
      <c r="BZ21" s="12">
        <f>+AL21/100*BY21</f>
        <v>2305.3011417115463</v>
      </c>
      <c r="CA21" s="12">
        <f>+AM21/100*BZ21</f>
        <v>2319.1329485618157</v>
      </c>
      <c r="CB21" s="12">
        <f>+AN21/100*CA21</f>
        <v>2367.8347404816136</v>
      </c>
    </row>
    <row r="22" spans="1:80" ht="12">
      <c r="A22" s="15" t="s">
        <v>10</v>
      </c>
      <c r="C22" s="18">
        <v>111.8</v>
      </c>
      <c r="D22" s="18">
        <v>106.2</v>
      </c>
      <c r="E22" s="18">
        <v>109.4</v>
      </c>
      <c r="F22" s="18">
        <v>118</v>
      </c>
      <c r="G22" s="18">
        <v>114.6</v>
      </c>
      <c r="H22" s="18">
        <v>105.7</v>
      </c>
      <c r="I22" s="18">
        <v>107.4</v>
      </c>
      <c r="J22" s="18">
        <v>109.2</v>
      </c>
      <c r="K22" s="18">
        <v>114.8</v>
      </c>
      <c r="L22" s="18">
        <v>121.9</v>
      </c>
      <c r="M22" s="18">
        <v>116.1</v>
      </c>
      <c r="N22" s="18">
        <v>107.1</v>
      </c>
      <c r="O22" s="18">
        <v>104.4</v>
      </c>
      <c r="P22" s="18">
        <v>100.4</v>
      </c>
      <c r="Q22" s="18">
        <v>96.8</v>
      </c>
      <c r="R22" s="18">
        <v>98.3</v>
      </c>
      <c r="S22" s="18">
        <v>100.8</v>
      </c>
      <c r="T22" s="18">
        <v>99.3</v>
      </c>
      <c r="U22" s="18">
        <v>100.9</v>
      </c>
      <c r="V22" s="18">
        <v>103.8</v>
      </c>
      <c r="W22" s="18">
        <v>101.1833</v>
      </c>
      <c r="X22" s="18">
        <v>101.9323</v>
      </c>
      <c r="Y22" s="18">
        <v>105.3892</v>
      </c>
      <c r="Z22" s="18">
        <v>105.55505</v>
      </c>
      <c r="AA22" s="18">
        <v>100.1869</v>
      </c>
      <c r="AB22" s="18">
        <v>103.9</v>
      </c>
      <c r="AC22" s="17">
        <v>105.8</v>
      </c>
      <c r="AD22" s="17">
        <v>103.2</v>
      </c>
      <c r="AE22" s="17">
        <v>102.24429685</v>
      </c>
      <c r="AF22" s="17">
        <v>101.48049757</v>
      </c>
      <c r="AG22" s="17">
        <v>101.12167819</v>
      </c>
      <c r="AH22" s="17">
        <v>101.47040049</v>
      </c>
      <c r="AI22" s="17">
        <v>101.34978642</v>
      </c>
      <c r="AJ22" s="17">
        <v>101.96731343</v>
      </c>
      <c r="AK22" s="17">
        <v>102.79706714</v>
      </c>
      <c r="AL22" s="17">
        <v>102.3</v>
      </c>
      <c r="AM22" s="17">
        <v>100.6</v>
      </c>
      <c r="AN22" s="17">
        <v>101.9</v>
      </c>
      <c r="AP22" s="12">
        <v>393.492609474105</v>
      </c>
      <c r="AQ22" s="12">
        <v>439.92473739204934</v>
      </c>
      <c r="AR22" s="12">
        <v>467.2000711103564</v>
      </c>
      <c r="AS22" s="12">
        <v>511.11687779472993</v>
      </c>
      <c r="AT22" s="12">
        <v>603.1179157977814</v>
      </c>
      <c r="AU22" s="12">
        <v>691.1731315042574</v>
      </c>
      <c r="AV22" s="12">
        <v>730.57</v>
      </c>
      <c r="AW22" s="12">
        <v>784.6321800000001</v>
      </c>
      <c r="AX22" s="12">
        <v>856.8183405600001</v>
      </c>
      <c r="AY22" s="12">
        <v>983.6274549628803</v>
      </c>
      <c r="AZ22" s="12">
        <v>1199.041867599751</v>
      </c>
      <c r="BA22" s="12">
        <v>1392.0876082833108</v>
      </c>
      <c r="BB22" s="12">
        <v>1490.9258284714256</v>
      </c>
      <c r="BC22" s="12">
        <v>1556.5265649241685</v>
      </c>
      <c r="BD22" s="12">
        <v>1562.7526711838652</v>
      </c>
      <c r="BE22" s="12">
        <v>1512.7445857059815</v>
      </c>
      <c r="BF22" s="12">
        <v>1487.02792774898</v>
      </c>
      <c r="BG22" s="12">
        <v>1498.9241511709718</v>
      </c>
      <c r="BH22" s="12">
        <v>1488.431682112775</v>
      </c>
      <c r="BI22" s="12">
        <v>1501.8275672517898</v>
      </c>
      <c r="BJ22" s="12">
        <v>1558.897014807358</v>
      </c>
      <c r="BK22" s="12">
        <f>+W22/100*BJ22</f>
        <v>1577.3434431835733</v>
      </c>
      <c r="BL22" s="12">
        <f>+X22/100*BK22</f>
        <v>1607.8224505362095</v>
      </c>
      <c r="BM22" s="12">
        <f>+Y22/100*BL22</f>
        <v>1694.471218040507</v>
      </c>
      <c r="BN22" s="12">
        <f>+Z22/100*BM22</f>
        <v>1788.599941438266</v>
      </c>
      <c r="BO22" s="12">
        <f>+AA22/100*BN22</f>
        <v>1791.9428347288138</v>
      </c>
      <c r="BP22" s="12">
        <f>+AB22/100*BO22</f>
        <v>1861.8286052832377</v>
      </c>
      <c r="BQ22" s="12">
        <f>+AC22/100*BP22</f>
        <v>1969.8146643896655</v>
      </c>
      <c r="BR22" s="12">
        <f>+AD22/100*BQ22</f>
        <v>2032.8487336501348</v>
      </c>
      <c r="BS22" s="12">
        <f>+AE22/100*BR22</f>
        <v>2078.4718937447096</v>
      </c>
      <c r="BT22" s="12">
        <f>+AF22/100*BS22</f>
        <v>2109.243619624733</v>
      </c>
      <c r="BU22" s="12">
        <f>+AG22/100*BT22</f>
        <v>2132.90254528003</v>
      </c>
      <c r="BV22" s="12">
        <f>+AH22/100*BU22</f>
        <v>2164.26475475705</v>
      </c>
      <c r="BW22" s="12">
        <f>+AI22/100*BV22</f>
        <v>2193.4777065096073</v>
      </c>
      <c r="BX22" s="12">
        <f>+AJ22/100*BW22</f>
        <v>2236.630288013827</v>
      </c>
      <c r="BY22" s="12">
        <f>+AK22/100*BX22</f>
        <v>2299.1903388431488</v>
      </c>
      <c r="BZ22" s="12">
        <f>+AL22/100*BY22</f>
        <v>2352.071716636541</v>
      </c>
      <c r="CA22" s="12">
        <f>+AM22/100*BZ22</f>
        <v>2366.1841469363603</v>
      </c>
      <c r="CB22" s="12">
        <f>+AN22/100*CA22</f>
        <v>2411.1416457281516</v>
      </c>
    </row>
    <row r="23" spans="1:80" ht="12">
      <c r="A23" s="15" t="s">
        <v>11</v>
      </c>
      <c r="B23" s="6"/>
      <c r="C23" s="18">
        <v>115.2</v>
      </c>
      <c r="D23" s="18">
        <v>106.3</v>
      </c>
      <c r="E23" s="18">
        <v>108.1</v>
      </c>
      <c r="F23" s="18">
        <v>120.1</v>
      </c>
      <c r="G23" s="18">
        <v>115.9</v>
      </c>
      <c r="H23" s="18">
        <v>106.3</v>
      </c>
      <c r="I23" s="18">
        <v>110.5</v>
      </c>
      <c r="J23" s="18">
        <v>110</v>
      </c>
      <c r="K23" s="18">
        <v>120.2</v>
      </c>
      <c r="L23" s="18">
        <v>123.9</v>
      </c>
      <c r="M23" s="18">
        <v>118.7</v>
      </c>
      <c r="N23" s="18">
        <v>109.2</v>
      </c>
      <c r="O23" s="18">
        <v>102.8</v>
      </c>
      <c r="P23" s="18">
        <v>100</v>
      </c>
      <c r="Q23" s="18">
        <v>101.5</v>
      </c>
      <c r="R23" s="18">
        <v>102.5</v>
      </c>
      <c r="S23" s="18">
        <v>100</v>
      </c>
      <c r="T23" s="18">
        <v>100.5</v>
      </c>
      <c r="U23" s="18">
        <v>100.1</v>
      </c>
      <c r="V23" s="18">
        <v>102.2</v>
      </c>
      <c r="W23" s="18">
        <v>100.95580000000001</v>
      </c>
      <c r="X23" s="18">
        <v>101.2145</v>
      </c>
      <c r="Y23" s="18">
        <v>103.1501</v>
      </c>
      <c r="Z23" s="18">
        <v>105.78257</v>
      </c>
      <c r="AA23" s="18">
        <v>99.5921</v>
      </c>
      <c r="AB23" s="18">
        <v>103.1</v>
      </c>
      <c r="AC23" s="17">
        <v>105.2</v>
      </c>
      <c r="AD23" s="17">
        <v>102.8</v>
      </c>
      <c r="AE23" s="17">
        <v>102.29810851</v>
      </c>
      <c r="AF23" s="17">
        <v>102.65213764</v>
      </c>
      <c r="AG23" s="17">
        <v>102.41912734</v>
      </c>
      <c r="AH23" s="17">
        <v>103.23124611</v>
      </c>
      <c r="AI23" s="17">
        <v>101.67792724</v>
      </c>
      <c r="AJ23" s="17">
        <v>101.58825431</v>
      </c>
      <c r="AK23" s="17">
        <v>102.45281129</v>
      </c>
      <c r="AL23" s="17">
        <v>101.7</v>
      </c>
      <c r="AM23" s="17">
        <v>101.2</v>
      </c>
      <c r="AN23" s="17">
        <v>102.5</v>
      </c>
      <c r="AO23" s="6"/>
      <c r="AP23" s="12">
        <v>448.30422484335594</v>
      </c>
      <c r="AQ23" s="12">
        <v>516.4464670195462</v>
      </c>
      <c r="AR23" s="12">
        <v>548.9825944417775</v>
      </c>
      <c r="AS23" s="12">
        <v>593.4501845915615</v>
      </c>
      <c r="AT23" s="12">
        <v>712.7336716944653</v>
      </c>
      <c r="AU23" s="12">
        <v>826.0583254938853</v>
      </c>
      <c r="AV23" s="12">
        <v>878.1</v>
      </c>
      <c r="AW23" s="12">
        <v>970.3005</v>
      </c>
      <c r="AX23" s="12">
        <v>1067.3305500000001</v>
      </c>
      <c r="AY23" s="12">
        <v>1282.9313211</v>
      </c>
      <c r="AZ23" s="12">
        <v>1589.5519068429003</v>
      </c>
      <c r="BA23" s="12">
        <v>1886.7981134225226</v>
      </c>
      <c r="BB23" s="12">
        <v>2060.383539857395</v>
      </c>
      <c r="BC23" s="12">
        <v>2118.074278973402</v>
      </c>
      <c r="BD23" s="12">
        <v>2118.074278973402</v>
      </c>
      <c r="BE23" s="12">
        <v>2149.845393158003</v>
      </c>
      <c r="BF23" s="12">
        <v>2203.5915279869528</v>
      </c>
      <c r="BG23" s="12">
        <v>2203.5915279869528</v>
      </c>
      <c r="BH23" s="12">
        <v>2214.6094856268874</v>
      </c>
      <c r="BI23" s="12">
        <v>2216.8240951125144</v>
      </c>
      <c r="BJ23" s="12">
        <v>2265.5942252049895</v>
      </c>
      <c r="BK23" s="12">
        <f>+W23/100*BJ23</f>
        <v>2287.248774809499</v>
      </c>
      <c r="BL23" s="12">
        <f>+X23/100*BK23</f>
        <v>2315.0274111795607</v>
      </c>
      <c r="BM23" s="12">
        <f>+Y23/100*BL23</f>
        <v>2387.953089659128</v>
      </c>
      <c r="BN23" s="12">
        <f>+Z23/100*BM23</f>
        <v>2526.03814863583</v>
      </c>
      <c r="BO23" s="12">
        <f>+AA23/100*BN23</f>
        <v>2515.734439027545</v>
      </c>
      <c r="BP23" s="12">
        <f>+AB23/100*BO23</f>
        <v>2593.7222066373984</v>
      </c>
      <c r="BQ23" s="12">
        <f>+AC23/100*BP23</f>
        <v>2728.595761382543</v>
      </c>
      <c r="BR23" s="12">
        <f>+AD23/100*BQ23</f>
        <v>2804.996442701254</v>
      </c>
      <c r="BS23" s="12">
        <f>+AE23/100*BR23</f>
        <v>2869.4583046561693</v>
      </c>
      <c r="BT23" s="12">
        <f>+AF23/100*BS23</f>
        <v>2945.5602884180616</v>
      </c>
      <c r="BU23" s="12">
        <f>+AG23/100*BT23</f>
        <v>3016.817142671366</v>
      </c>
      <c r="BV23" s="12">
        <f>+AH23/100*BU23</f>
        <v>3114.297929239748</v>
      </c>
      <c r="BW23" s="12">
        <f>+AI23/100*BV23</f>
        <v>3166.5535825292177</v>
      </c>
      <c r="BX23" s="12">
        <f>+AJ23/100*BW23</f>
        <v>3216.8465062821974</v>
      </c>
      <c r="BY23" s="12">
        <f>+AK23/100*BX23</f>
        <v>3295.749680570257</v>
      </c>
      <c r="BZ23" s="12">
        <f>+AL23/100*BY23</f>
        <v>3351.777425139952</v>
      </c>
      <c r="CA23" s="12">
        <f>+AM23/100*BZ23</f>
        <v>3391.9987542416316</v>
      </c>
      <c r="CB23" s="12">
        <f>+AN23/100*CA23</f>
        <v>3476.798723097672</v>
      </c>
    </row>
    <row r="24" spans="1:80" ht="12">
      <c r="A24" t="s">
        <v>12</v>
      </c>
      <c r="C24" s="17">
        <v>109.5</v>
      </c>
      <c r="D24" s="17">
        <v>107.1</v>
      </c>
      <c r="E24" s="17">
        <v>109.2</v>
      </c>
      <c r="F24" s="17">
        <v>121.9</v>
      </c>
      <c r="G24" s="17">
        <v>117.1</v>
      </c>
      <c r="H24" s="17">
        <v>103.2</v>
      </c>
      <c r="I24" s="17">
        <v>104.9</v>
      </c>
      <c r="J24" s="17">
        <v>106.6</v>
      </c>
      <c r="K24" s="17">
        <v>118.2</v>
      </c>
      <c r="L24" s="17">
        <v>123.2</v>
      </c>
      <c r="M24" s="17">
        <v>115.8</v>
      </c>
      <c r="N24" s="17">
        <v>109.3</v>
      </c>
      <c r="O24" s="17">
        <v>101.7</v>
      </c>
      <c r="P24" s="17">
        <v>99.4</v>
      </c>
      <c r="Q24" s="17">
        <v>98.7</v>
      </c>
      <c r="R24" s="17">
        <v>100.1</v>
      </c>
      <c r="S24" s="17">
        <v>100.8</v>
      </c>
      <c r="T24" s="17">
        <v>99.2</v>
      </c>
      <c r="U24" s="17">
        <v>101</v>
      </c>
      <c r="V24" s="17">
        <v>104.1</v>
      </c>
      <c r="W24" s="17">
        <v>102.1131</v>
      </c>
      <c r="X24" s="17">
        <v>101.6184</v>
      </c>
      <c r="Y24" s="17">
        <v>104.3095</v>
      </c>
      <c r="Z24" s="17">
        <v>105.36368</v>
      </c>
      <c r="AA24" s="17">
        <v>99.5699</v>
      </c>
      <c r="AB24" s="17">
        <v>103.8</v>
      </c>
      <c r="AC24" s="17">
        <v>105.3</v>
      </c>
      <c r="AD24" s="17">
        <v>102.6</v>
      </c>
      <c r="AE24" s="17">
        <v>102.34748226</v>
      </c>
      <c r="AF24" s="17">
        <v>102.20872756</v>
      </c>
      <c r="AG24" s="17">
        <v>101.66104647</v>
      </c>
      <c r="AH24" s="17">
        <v>102.26637109</v>
      </c>
      <c r="AI24" s="17">
        <v>101.74242483</v>
      </c>
      <c r="AJ24" s="17">
        <v>102.310396</v>
      </c>
      <c r="AK24" s="17">
        <v>103.12527383</v>
      </c>
      <c r="AL24" s="17">
        <v>102.5</v>
      </c>
      <c r="AM24" s="17">
        <v>101.6</v>
      </c>
      <c r="AN24" s="17">
        <v>102.2</v>
      </c>
      <c r="AP24" s="12">
        <v>411.38756208924497</v>
      </c>
      <c r="AQ24" s="12">
        <v>450.4693804877232</v>
      </c>
      <c r="AR24" s="12">
        <v>482.45270650235153</v>
      </c>
      <c r="AS24" s="12">
        <v>526.8383555005679</v>
      </c>
      <c r="AT24" s="12">
        <v>642.2159553551922</v>
      </c>
      <c r="AU24" s="12">
        <v>752.0348837209302</v>
      </c>
      <c r="AV24" s="12">
        <v>776.1</v>
      </c>
      <c r="AW24" s="12">
        <v>814.1289000000002</v>
      </c>
      <c r="AX24" s="12">
        <v>867.8614074000002</v>
      </c>
      <c r="AY24" s="12">
        <v>1025.8121835468003</v>
      </c>
      <c r="AZ24" s="12">
        <v>1263.800610129658</v>
      </c>
      <c r="BA24" s="12">
        <v>1463.481106530144</v>
      </c>
      <c r="BB24" s="12">
        <v>1599.5848494374475</v>
      </c>
      <c r="BC24" s="12">
        <v>1626.7777918778843</v>
      </c>
      <c r="BD24" s="12">
        <v>1617.0171251266172</v>
      </c>
      <c r="BE24" s="12">
        <v>1595.9959024999712</v>
      </c>
      <c r="BF24" s="12">
        <v>1597.591898402471</v>
      </c>
      <c r="BG24" s="12">
        <v>1610.372633589691</v>
      </c>
      <c r="BH24" s="12">
        <v>1597.4896525209736</v>
      </c>
      <c r="BI24" s="12">
        <v>1613.4645490461835</v>
      </c>
      <c r="BJ24" s="12">
        <v>1679.616595557077</v>
      </c>
      <c r="BK24" s="12">
        <f>+W24/100*BJ24</f>
        <v>1715.1085738377938</v>
      </c>
      <c r="BL24" s="12">
        <f>+X24/100*BK24</f>
        <v>1742.8658909967846</v>
      </c>
      <c r="BM24" s="12">
        <f>+Y24/100*BL24</f>
        <v>1817.9746965692912</v>
      </c>
      <c r="BN24" s="12">
        <f>+Z24/100*BM24</f>
        <v>1915.4850417742389</v>
      </c>
      <c r="BO24" s="12">
        <f>+AA24/100*BN24</f>
        <v>1907.2465406095678</v>
      </c>
      <c r="BP24" s="12">
        <f>+AB24/100*BO24</f>
        <v>1979.7219091527313</v>
      </c>
      <c r="BQ24" s="12">
        <f>+AC24/100*BP24</f>
        <v>2084.647170337826</v>
      </c>
      <c r="BR24" s="12">
        <f>+AD24/100*BQ24</f>
        <v>2138.8479967666094</v>
      </c>
      <c r="BS24" s="12">
        <f>+AE24/100*BR24</f>
        <v>2189.057074059071</v>
      </c>
      <c r="BT24" s="12">
        <f>+AF24/100*BS24</f>
        <v>2237.407380957943</v>
      </c>
      <c r="BU24" s="12">
        <f>+AG24/100*BT24</f>
        <v>2274.5717572788644</v>
      </c>
      <c r="BV24" s="12">
        <f>+AH24/100*BU24</f>
        <v>2326.121994007138</v>
      </c>
      <c r="BW24" s="12">
        <f>+AI24/100*BV24</f>
        <v>2366.6529212068094</v>
      </c>
      <c r="BX24" s="12">
        <f>+AJ24/100*BW24</f>
        <v>2421.331975632255</v>
      </c>
      <c r="BY24" s="12">
        <f>+AK24/100*BX24</f>
        <v>2497.0052302041117</v>
      </c>
      <c r="BZ24" s="12">
        <f>+AL24/100*BY24</f>
        <v>2559.4303609592143</v>
      </c>
      <c r="CA24" s="12">
        <f>+AM24/100*BZ24</f>
        <v>2600.381246734562</v>
      </c>
      <c r="CB24" s="12">
        <f>+AN24/100*CA24</f>
        <v>2657.589634162722</v>
      </c>
    </row>
    <row r="25" spans="1:80" ht="12">
      <c r="A25" t="s">
        <v>13</v>
      </c>
      <c r="C25" s="17">
        <v>114.8</v>
      </c>
      <c r="D25" s="17">
        <v>106.2</v>
      </c>
      <c r="E25" s="17">
        <v>108.8</v>
      </c>
      <c r="F25" s="17">
        <v>121.5</v>
      </c>
      <c r="G25" s="17">
        <v>118.2</v>
      </c>
      <c r="H25" s="17">
        <v>102.1</v>
      </c>
      <c r="I25" s="17">
        <v>103.5</v>
      </c>
      <c r="J25" s="17">
        <v>107.5</v>
      </c>
      <c r="K25" s="17">
        <v>119.8</v>
      </c>
      <c r="L25" s="17">
        <v>124.8</v>
      </c>
      <c r="M25" s="17">
        <v>116.6</v>
      </c>
      <c r="N25" s="17">
        <v>107.9</v>
      </c>
      <c r="O25" s="17">
        <v>102.8</v>
      </c>
      <c r="P25" s="17">
        <v>99.7</v>
      </c>
      <c r="Q25" s="17">
        <v>98.8</v>
      </c>
      <c r="R25" s="17">
        <v>101</v>
      </c>
      <c r="S25" s="17">
        <v>99.8</v>
      </c>
      <c r="T25" s="17">
        <v>99.1</v>
      </c>
      <c r="U25" s="17">
        <v>101.9</v>
      </c>
      <c r="V25" s="17">
        <v>103.9</v>
      </c>
      <c r="W25" s="17">
        <v>101.3217</v>
      </c>
      <c r="X25" s="17">
        <v>101.0585</v>
      </c>
      <c r="Y25" s="17">
        <v>104.1741</v>
      </c>
      <c r="Z25" s="17">
        <v>105.0287</v>
      </c>
      <c r="AA25" s="17">
        <v>98.4725</v>
      </c>
      <c r="AB25" s="17">
        <v>103.8</v>
      </c>
      <c r="AC25" s="17">
        <v>105.4</v>
      </c>
      <c r="AD25" s="17">
        <v>102.2</v>
      </c>
      <c r="AE25" s="17">
        <v>102.29773842</v>
      </c>
      <c r="AF25" s="17">
        <v>102.05521685</v>
      </c>
      <c r="AG25" s="17">
        <v>101.41071859</v>
      </c>
      <c r="AH25" s="17">
        <v>101.91515382</v>
      </c>
      <c r="AI25" s="17">
        <v>102.11877575</v>
      </c>
      <c r="AJ25" s="17">
        <v>102.27374816</v>
      </c>
      <c r="AK25" s="17">
        <v>102.88357366</v>
      </c>
      <c r="AL25" s="17">
        <v>102.3</v>
      </c>
      <c r="AM25" s="17">
        <v>101.5</v>
      </c>
      <c r="AN25" s="17">
        <v>102.2</v>
      </c>
      <c r="AP25" s="12">
        <v>384.61094256285816</v>
      </c>
      <c r="AQ25" s="12">
        <v>441.5333620621612</v>
      </c>
      <c r="AR25" s="12">
        <v>468.9084305100152</v>
      </c>
      <c r="AS25" s="12">
        <v>510.17237239489657</v>
      </c>
      <c r="AT25" s="12">
        <v>619.8594324597993</v>
      </c>
      <c r="AU25" s="12">
        <v>732.6738491674829</v>
      </c>
      <c r="AV25" s="12">
        <v>748.06</v>
      </c>
      <c r="AW25" s="12">
        <v>774.2420999999999</v>
      </c>
      <c r="AX25" s="12">
        <v>832.3102574999999</v>
      </c>
      <c r="AY25" s="12">
        <v>997.1076884849998</v>
      </c>
      <c r="AZ25" s="12">
        <v>1244.3903952292799</v>
      </c>
      <c r="BA25" s="12">
        <v>1450.9592008373402</v>
      </c>
      <c r="BB25" s="12">
        <v>1565.5849777034903</v>
      </c>
      <c r="BC25" s="12">
        <v>1609.421357079188</v>
      </c>
      <c r="BD25" s="12">
        <v>1604.5930930079508</v>
      </c>
      <c r="BE25" s="12">
        <v>1585.3379758918552</v>
      </c>
      <c r="BF25" s="12">
        <v>1601.1913556507739</v>
      </c>
      <c r="BG25" s="12">
        <v>1597.988972939472</v>
      </c>
      <c r="BH25" s="12">
        <v>1583.6070721830165</v>
      </c>
      <c r="BI25" s="12">
        <v>1613.695606554494</v>
      </c>
      <c r="BJ25" s="12">
        <v>1676.6297352101194</v>
      </c>
      <c r="BK25" s="12">
        <f>+W25/100*BJ25</f>
        <v>1698.7897504203916</v>
      </c>
      <c r="BL25" s="12">
        <f>+X25/100*BK25</f>
        <v>1716.7714399285912</v>
      </c>
      <c r="BM25" s="12">
        <f>+Y25/100*BL25</f>
        <v>1788.4311966026505</v>
      </c>
      <c r="BN25" s="12">
        <f>+Z25/100*BM25</f>
        <v>1878.366036186208</v>
      </c>
      <c r="BO25" s="12">
        <f>+AA25/100*BN25</f>
        <v>1849.6739949834637</v>
      </c>
      <c r="BP25" s="12">
        <f>+AB25/100*BO25</f>
        <v>1919.9616067928353</v>
      </c>
      <c r="BQ25" s="12">
        <f>+AC25/100*BP25</f>
        <v>2023.6395335596485</v>
      </c>
      <c r="BR25" s="12">
        <f>+AD25/100*BQ25</f>
        <v>2068.159603297961</v>
      </c>
      <c r="BS25" s="12">
        <f>+AE25/100*BR25</f>
        <v>2115.680501089858</v>
      </c>
      <c r="BT25" s="12">
        <f>+AF25/100*BS25</f>
        <v>2159.162323240421</v>
      </c>
      <c r="BU25" s="12">
        <f>+AG25/100*BT25</f>
        <v>2189.622027522649</v>
      </c>
      <c r="BV25" s="12">
        <f>+AH25/100*BU25</f>
        <v>2231.5566574263107</v>
      </c>
      <c r="BW25" s="12">
        <f>+AI25/100*BV25</f>
        <v>2278.8383387313697</v>
      </c>
      <c r="BX25" s="12">
        <f>+AJ25/100*BW25</f>
        <v>2330.6533835276487</v>
      </c>
      <c r="BY25" s="12">
        <f>+AK25/100*BX25</f>
        <v>2397.8594906009507</v>
      </c>
      <c r="BZ25" s="12">
        <f>+AL25/100*BY25</f>
        <v>2453.010258884772</v>
      </c>
      <c r="CA25" s="12">
        <f>+AM25/100*BZ25</f>
        <v>2489.8054127680434</v>
      </c>
      <c r="CB25" s="12">
        <f>+AN25/100*CA25</f>
        <v>2544.5811318489405</v>
      </c>
    </row>
    <row r="26" spans="1:80" ht="12">
      <c r="A26" t="s">
        <v>14</v>
      </c>
      <c r="C26" s="17">
        <v>107.1</v>
      </c>
      <c r="D26" s="17">
        <v>106.2</v>
      </c>
      <c r="E26" s="17">
        <v>109.1</v>
      </c>
      <c r="F26" s="17">
        <v>120.9</v>
      </c>
      <c r="G26" s="17">
        <v>117.2</v>
      </c>
      <c r="H26" s="17">
        <v>102.7</v>
      </c>
      <c r="I26" s="17">
        <v>106.1</v>
      </c>
      <c r="J26" s="17">
        <v>108.2</v>
      </c>
      <c r="K26" s="17">
        <v>114.7</v>
      </c>
      <c r="L26" s="17">
        <v>126.9</v>
      </c>
      <c r="M26" s="17">
        <v>114.8</v>
      </c>
      <c r="N26" s="17">
        <v>109.9</v>
      </c>
      <c r="O26" s="17">
        <v>101.3</v>
      </c>
      <c r="P26" s="17">
        <v>100</v>
      </c>
      <c r="Q26" s="17">
        <v>97.8</v>
      </c>
      <c r="R26" s="17">
        <v>100.7</v>
      </c>
      <c r="S26" s="17">
        <v>100.5</v>
      </c>
      <c r="T26" s="17">
        <v>99</v>
      </c>
      <c r="U26" s="17">
        <v>101.7</v>
      </c>
      <c r="V26" s="17">
        <v>104.5</v>
      </c>
      <c r="W26" s="17">
        <v>101.3519</v>
      </c>
      <c r="X26" s="17">
        <v>101.223</v>
      </c>
      <c r="Y26" s="17">
        <v>105.2704</v>
      </c>
      <c r="Z26" s="17">
        <v>106.16777</v>
      </c>
      <c r="AA26" s="17">
        <v>99.0939</v>
      </c>
      <c r="AB26" s="17">
        <v>103.1</v>
      </c>
      <c r="AC26" s="17">
        <v>105.6</v>
      </c>
      <c r="AD26" s="17">
        <v>102.3</v>
      </c>
      <c r="AE26" s="17">
        <v>102.40924416</v>
      </c>
      <c r="AF26" s="17">
        <v>101.62452013</v>
      </c>
      <c r="AG26" s="17">
        <v>101.2859388</v>
      </c>
      <c r="AH26" s="17">
        <v>101.76985524</v>
      </c>
      <c r="AI26" s="17">
        <v>101.23204098</v>
      </c>
      <c r="AJ26" s="17">
        <v>101.98344047</v>
      </c>
      <c r="AK26" s="17">
        <v>102.74400504</v>
      </c>
      <c r="AL26" s="17">
        <v>102.7</v>
      </c>
      <c r="AM26" s="17">
        <v>100.9</v>
      </c>
      <c r="AN26" s="17">
        <v>102</v>
      </c>
      <c r="AP26" s="12">
        <v>375.9277024835976</v>
      </c>
      <c r="AQ26" s="12">
        <v>402.618569359933</v>
      </c>
      <c r="AR26" s="12">
        <v>427.5809206602488</v>
      </c>
      <c r="AS26" s="12">
        <v>466.49078444033137</v>
      </c>
      <c r="AT26" s="12">
        <v>563.9873583883607</v>
      </c>
      <c r="AU26" s="12">
        <v>660.9931840311586</v>
      </c>
      <c r="AV26" s="12">
        <v>678.84</v>
      </c>
      <c r="AW26" s="12">
        <v>720.24924</v>
      </c>
      <c r="AX26" s="12">
        <v>779.30967768</v>
      </c>
      <c r="AY26" s="12">
        <v>893.86820029896</v>
      </c>
      <c r="AZ26" s="12">
        <v>1134.3187461793802</v>
      </c>
      <c r="BA26" s="12">
        <v>1302.1979206139285</v>
      </c>
      <c r="BB26" s="12">
        <v>1431.1155147547072</v>
      </c>
      <c r="BC26" s="12">
        <v>1449.7200164465185</v>
      </c>
      <c r="BD26" s="12">
        <v>1449.7200164465185</v>
      </c>
      <c r="BE26" s="12">
        <v>1417.8261760846951</v>
      </c>
      <c r="BF26" s="12">
        <v>1427.750959317288</v>
      </c>
      <c r="BG26" s="12">
        <v>1434.8897141138743</v>
      </c>
      <c r="BH26" s="12">
        <v>1420.5408169727357</v>
      </c>
      <c r="BI26" s="12">
        <v>1444.6900108612722</v>
      </c>
      <c r="BJ26" s="12">
        <v>1509.7010613500297</v>
      </c>
      <c r="BK26" s="12">
        <f>+W26/100*BJ26</f>
        <v>1530.1107099984208</v>
      </c>
      <c r="BL26" s="12">
        <f>+X26/100*BK26</f>
        <v>1548.8239639817014</v>
      </c>
      <c r="BM26" s="12">
        <f>+Y26/100*BL26</f>
        <v>1630.4531821793928</v>
      </c>
      <c r="BN26" s="12">
        <f>+Z26/100*BM26</f>
        <v>1731.0157844138987</v>
      </c>
      <c r="BO26" s="12">
        <f>+AA26/100*BN26</f>
        <v>1715.3310503913244</v>
      </c>
      <c r="BP26" s="12">
        <f>+AB26/100*BO26</f>
        <v>1768.5063129534553</v>
      </c>
      <c r="BQ26" s="12">
        <f>+AC26/100*BP26</f>
        <v>1867.542666478849</v>
      </c>
      <c r="BR26" s="12">
        <f>+AD26/100*BQ26</f>
        <v>1910.4961478078624</v>
      </c>
      <c r="BS26" s="12">
        <f>+AE26/100*BR26</f>
        <v>1956.524664675948</v>
      </c>
      <c r="BT26" s="12">
        <f>+AF26/100*BS26</f>
        <v>1988.3088017020236</v>
      </c>
      <c r="BU26" s="12">
        <f>+AG26/100*BT26</f>
        <v>2013.8772360469247</v>
      </c>
      <c r="BV26" s="12">
        <f>+AH26/100*BU26</f>
        <v>2049.5199478362683</v>
      </c>
      <c r="BW26" s="12">
        <f>+AI26/100*BV26</f>
        <v>2074.7708734868856</v>
      </c>
      <c r="BX26" s="12">
        <f>+AJ26/100*BW26</f>
        <v>2115.922718651397</v>
      </c>
      <c r="BY26" s="12">
        <f>+AK26/100*BX26</f>
        <v>2173.9837446936967</v>
      </c>
      <c r="BZ26" s="12">
        <f>+AL26/100*BY26</f>
        <v>2232.681305800427</v>
      </c>
      <c r="CA26" s="12">
        <f>+AM26/100*BZ26</f>
        <v>2252.775437552631</v>
      </c>
      <c r="CB26" s="12">
        <f>+AN26/100*CA26</f>
        <v>2297.8309463036835</v>
      </c>
    </row>
    <row r="27" spans="1:80" ht="12">
      <c r="A27" t="s">
        <v>15</v>
      </c>
      <c r="C27" s="17">
        <v>111.3</v>
      </c>
      <c r="D27" s="17">
        <v>106.5</v>
      </c>
      <c r="E27" s="17">
        <v>109.4</v>
      </c>
      <c r="F27" s="17">
        <v>126.5</v>
      </c>
      <c r="G27" s="17">
        <v>118.9</v>
      </c>
      <c r="H27" s="17">
        <v>99.3</v>
      </c>
      <c r="I27" s="17">
        <v>103.5</v>
      </c>
      <c r="J27" s="17">
        <v>105.9</v>
      </c>
      <c r="K27" s="17">
        <v>115.4</v>
      </c>
      <c r="L27" s="17">
        <v>125.3</v>
      </c>
      <c r="M27" s="17">
        <v>115.2</v>
      </c>
      <c r="N27" s="17">
        <v>105.9</v>
      </c>
      <c r="O27" s="17">
        <v>101.7</v>
      </c>
      <c r="P27" s="17">
        <v>99.7</v>
      </c>
      <c r="Q27" s="17">
        <v>99.1</v>
      </c>
      <c r="R27" s="17">
        <v>102.1</v>
      </c>
      <c r="S27" s="17">
        <v>98.7</v>
      </c>
      <c r="T27" s="17">
        <v>99.5</v>
      </c>
      <c r="U27" s="17">
        <v>100.8</v>
      </c>
      <c r="V27" s="17">
        <v>104</v>
      </c>
      <c r="W27" s="17">
        <v>102.21690000000001</v>
      </c>
      <c r="X27" s="17">
        <v>100.8028</v>
      </c>
      <c r="Y27" s="17">
        <v>105.2281</v>
      </c>
      <c r="Z27" s="17">
        <v>104.55067</v>
      </c>
      <c r="AA27" s="17">
        <v>98.1887</v>
      </c>
      <c r="AB27" s="17">
        <v>103.2</v>
      </c>
      <c r="AC27" s="17">
        <v>105.3</v>
      </c>
      <c r="AD27" s="17">
        <v>102.4</v>
      </c>
      <c r="AE27" s="17">
        <v>102.47179926</v>
      </c>
      <c r="AF27" s="17">
        <v>102.01918074</v>
      </c>
      <c r="AG27" s="17">
        <v>101.72701388</v>
      </c>
      <c r="AH27" s="17">
        <v>101.69067038</v>
      </c>
      <c r="AI27" s="17">
        <v>101.17698596</v>
      </c>
      <c r="AJ27" s="17">
        <v>101.52519115</v>
      </c>
      <c r="AK27" s="17">
        <v>102.63530337</v>
      </c>
      <c r="AL27" s="17">
        <v>102.2</v>
      </c>
      <c r="AM27" s="17">
        <v>100.7</v>
      </c>
      <c r="AN27" s="17">
        <v>101.9</v>
      </c>
      <c r="AP27" s="12">
        <v>413.53879764136144</v>
      </c>
      <c r="AQ27" s="12">
        <v>460.2686817748353</v>
      </c>
      <c r="AR27" s="12">
        <v>490.1861460901996</v>
      </c>
      <c r="AS27" s="12">
        <v>536.2636438226784</v>
      </c>
      <c r="AT27" s="12">
        <v>678.3735094356882</v>
      </c>
      <c r="AU27" s="12">
        <v>806.5861027190333</v>
      </c>
      <c r="AV27" s="12">
        <v>800.94</v>
      </c>
      <c r="AW27" s="12">
        <v>828.9729</v>
      </c>
      <c r="AX27" s="12">
        <v>877.8823011000001</v>
      </c>
      <c r="AY27" s="12">
        <v>1013.0761754694001</v>
      </c>
      <c r="AZ27" s="12">
        <v>1269.3844478631584</v>
      </c>
      <c r="BA27" s="12">
        <v>1462.3308839383585</v>
      </c>
      <c r="BB27" s="12">
        <v>1548.608406090722</v>
      </c>
      <c r="BC27" s="12">
        <v>1574.934748994264</v>
      </c>
      <c r="BD27" s="12">
        <v>1570.2099447472815</v>
      </c>
      <c r="BE27" s="12">
        <v>1556.0780552445558</v>
      </c>
      <c r="BF27" s="12">
        <v>1588.7556944046914</v>
      </c>
      <c r="BG27" s="12">
        <v>1568.1018703774305</v>
      </c>
      <c r="BH27" s="12">
        <v>1560.2613610255432</v>
      </c>
      <c r="BI27" s="12">
        <v>1572.7434519137475</v>
      </c>
      <c r="BJ27" s="12">
        <v>1635.6531899902973</v>
      </c>
      <c r="BK27" s="12">
        <f>+W27/100*BJ27</f>
        <v>1671.9139855591923</v>
      </c>
      <c r="BL27" s="12">
        <f>+X27/100*BK27</f>
        <v>1685.3361110352616</v>
      </c>
      <c r="BM27" s="12">
        <f>+Y27/100*BL27</f>
        <v>1773.4471682562962</v>
      </c>
      <c r="BN27" s="12">
        <f>+Z27/100*BM27</f>
        <v>1854.150896507985</v>
      </c>
      <c r="BO27" s="12">
        <f>+AA27/100*BN27</f>
        <v>1820.5666613195358</v>
      </c>
      <c r="BP27" s="12">
        <f>+AB27/100*BO27</f>
        <v>1878.824794481761</v>
      </c>
      <c r="BQ27" s="12">
        <f>+AC27/100*BP27</f>
        <v>1978.4025085892943</v>
      </c>
      <c r="BR27" s="12">
        <f>+AD27/100*BQ27</f>
        <v>2025.8841687954373</v>
      </c>
      <c r="BS27" s="12">
        <f>+AE27/100*BR27</f>
        <v>2075.95995868818</v>
      </c>
      <c r="BT27" s="12">
        <f>+AF27/100*BS27</f>
        <v>2117.877342344124</v>
      </c>
      <c r="BU27" s="12">
        <f>+AG27/100*BT27</f>
        <v>2154.4533780077822</v>
      </c>
      <c r="BV27" s="12">
        <f>+AH27/100*BU27</f>
        <v>2190.878083120669</v>
      </c>
      <c r="BW27" s="12">
        <f>+AI27/100*BV27</f>
        <v>2216.6644105597165</v>
      </c>
      <c r="BX27" s="12">
        <f>+AJ27/100*BW27</f>
        <v>2250.472779974773</v>
      </c>
      <c r="BY27" s="12">
        <f>+AK27/100*BX27</f>
        <v>2309.7795649863806</v>
      </c>
      <c r="BZ27" s="12">
        <f>+AL27/100*BY27</f>
        <v>2360.594715416081</v>
      </c>
      <c r="CA27" s="12">
        <f>+AM27/100*BZ27</f>
        <v>2377.1188784239935</v>
      </c>
      <c r="CB27" s="12">
        <f>+AN27/100*CA27</f>
        <v>2422.28413711405</v>
      </c>
    </row>
    <row r="28" spans="1:80" ht="12">
      <c r="A28" t="s">
        <v>16</v>
      </c>
      <c r="C28" s="17">
        <v>109</v>
      </c>
      <c r="D28" s="17">
        <v>106.6</v>
      </c>
      <c r="E28" s="17">
        <v>106.6</v>
      </c>
      <c r="F28" s="17">
        <v>121.8</v>
      </c>
      <c r="G28" s="17">
        <v>118.5</v>
      </c>
      <c r="H28" s="17">
        <v>102.1</v>
      </c>
      <c r="I28" s="17">
        <v>102.8</v>
      </c>
      <c r="J28" s="17">
        <v>105.7</v>
      </c>
      <c r="K28" s="17">
        <v>114.6</v>
      </c>
      <c r="L28" s="17">
        <v>126.9</v>
      </c>
      <c r="M28" s="17">
        <v>116.9</v>
      </c>
      <c r="N28" s="17">
        <v>108.4</v>
      </c>
      <c r="O28" s="17">
        <v>102</v>
      </c>
      <c r="P28" s="17">
        <v>101</v>
      </c>
      <c r="Q28" s="17">
        <v>98.6</v>
      </c>
      <c r="R28" s="17">
        <v>100.3</v>
      </c>
      <c r="S28" s="17">
        <v>99.5</v>
      </c>
      <c r="T28" s="17">
        <v>100.1</v>
      </c>
      <c r="U28" s="17">
        <v>100.8</v>
      </c>
      <c r="V28" s="17">
        <v>103.5</v>
      </c>
      <c r="W28" s="17">
        <v>101.7206</v>
      </c>
      <c r="X28" s="17">
        <v>101.1738</v>
      </c>
      <c r="Y28" s="17">
        <v>104.8396</v>
      </c>
      <c r="Z28" s="17">
        <v>106.04634</v>
      </c>
      <c r="AA28" s="17">
        <v>99.3414</v>
      </c>
      <c r="AB28" s="17">
        <v>103</v>
      </c>
      <c r="AC28" s="17">
        <v>105.2</v>
      </c>
      <c r="AD28" s="17">
        <v>102.7</v>
      </c>
      <c r="AE28" s="17">
        <v>102.53148927</v>
      </c>
      <c r="AF28" s="17">
        <v>102.34547531</v>
      </c>
      <c r="AG28" s="17">
        <v>101.50749821</v>
      </c>
      <c r="AH28" s="17">
        <v>101.96257622</v>
      </c>
      <c r="AI28" s="17">
        <v>101.98778817</v>
      </c>
      <c r="AJ28" s="17">
        <v>102.10807104</v>
      </c>
      <c r="AK28" s="17">
        <v>102.85033255</v>
      </c>
      <c r="AL28" s="17">
        <v>102.6</v>
      </c>
      <c r="AM28" s="17">
        <v>100.9</v>
      </c>
      <c r="AN28" s="17">
        <v>102</v>
      </c>
      <c r="AP28" s="12">
        <v>397.6295870001514</v>
      </c>
      <c r="AQ28" s="12">
        <v>433.41624983016504</v>
      </c>
      <c r="AR28" s="12">
        <v>462.0217223189559</v>
      </c>
      <c r="AS28" s="12">
        <v>492.5151559920069</v>
      </c>
      <c r="AT28" s="12">
        <v>599.8834599982644</v>
      </c>
      <c r="AU28" s="12">
        <v>710.8619000979432</v>
      </c>
      <c r="AV28" s="12">
        <v>725.79</v>
      </c>
      <c r="AW28" s="12">
        <v>746.11212</v>
      </c>
      <c r="AX28" s="12">
        <v>788.64051084</v>
      </c>
      <c r="AY28" s="12">
        <v>903.7820254226399</v>
      </c>
      <c r="AZ28" s="12">
        <v>1146.8993902613302</v>
      </c>
      <c r="BA28" s="12">
        <v>1340.7253872154952</v>
      </c>
      <c r="BB28" s="12">
        <v>1453.3463197415967</v>
      </c>
      <c r="BC28" s="12">
        <v>1482.4132461364288</v>
      </c>
      <c r="BD28" s="12">
        <v>1497.2373785977932</v>
      </c>
      <c r="BE28" s="12">
        <v>1476.276055297424</v>
      </c>
      <c r="BF28" s="12">
        <v>1480.7048834633163</v>
      </c>
      <c r="BG28" s="12">
        <v>1473.3013590459998</v>
      </c>
      <c r="BH28" s="12">
        <v>1474.7746604050458</v>
      </c>
      <c r="BI28" s="12">
        <v>1486.5728576882861</v>
      </c>
      <c r="BJ28" s="12">
        <v>1538.6029077073763</v>
      </c>
      <c r="BK28" s="12">
        <f>+W28/100*BJ28</f>
        <v>1565.0761093373894</v>
      </c>
      <c r="BL28" s="12">
        <f>+X28/100*BK28</f>
        <v>1583.4469727087917</v>
      </c>
      <c r="BM28" s="12">
        <f>+Y28/100*BL28</f>
        <v>1660.0794724000066</v>
      </c>
      <c r="BN28" s="12">
        <f>+Z28/100*BM28</f>
        <v>1760.453521571517</v>
      </c>
      <c r="BO28" s="12">
        <f>+AA28/100*BN28</f>
        <v>1748.8591746784468</v>
      </c>
      <c r="BP28" s="12">
        <f>+AB28/100*BO28</f>
        <v>1801.3249499188003</v>
      </c>
      <c r="BQ28" s="12">
        <f>+AC28/100*BP28</f>
        <v>1894.993847314578</v>
      </c>
      <c r="BR28" s="12">
        <f>+AD28/100*BQ28</f>
        <v>1946.158681192072</v>
      </c>
      <c r="BS28" s="12">
        <f>+AE28/100*BR28</f>
        <v>1995.4254793836228</v>
      </c>
      <c r="BT28" s="12">
        <f>+AF28/100*BS28</f>
        <v>2042.2276913320147</v>
      </c>
      <c r="BU28" s="12">
        <f>+AG28/100*BT28</f>
        <v>2073.0142372229693</v>
      </c>
      <c r="BV28" s="12">
        <f>+AH28/100*BU28</f>
        <v>2113.6987216799216</v>
      </c>
      <c r="BW28" s="12">
        <f>+AI28/100*BV28</f>
        <v>2155.7145748189164</v>
      </c>
      <c r="BX28" s="12">
        <f>+AJ28/100*BW28</f>
        <v>2201.1585694757327</v>
      </c>
      <c r="BY28" s="12">
        <f>+AK28/100*BX28</f>
        <v>2263.898908658614</v>
      </c>
      <c r="BZ28" s="12">
        <f>+AL28/100*BY28</f>
        <v>2322.7602802837378</v>
      </c>
      <c r="CA28" s="12">
        <f>+AM28/100*BZ28</f>
        <v>2343.6651228062915</v>
      </c>
      <c r="CB28" s="12">
        <f>+AN28/100*CA28</f>
        <v>2390.538425262417</v>
      </c>
    </row>
    <row r="29" spans="1:80" ht="12">
      <c r="A29" t="s">
        <v>17</v>
      </c>
      <c r="C29" s="17">
        <v>108.7</v>
      </c>
      <c r="D29" s="17">
        <v>104.8</v>
      </c>
      <c r="E29" s="17">
        <v>108.3</v>
      </c>
      <c r="F29" s="17">
        <v>118.7</v>
      </c>
      <c r="G29" s="17">
        <v>117.3</v>
      </c>
      <c r="H29" s="17">
        <v>103.4</v>
      </c>
      <c r="I29" s="17">
        <v>104.9</v>
      </c>
      <c r="J29" s="17">
        <v>106.8</v>
      </c>
      <c r="K29" s="17">
        <v>112.7</v>
      </c>
      <c r="L29" s="17">
        <v>123.4</v>
      </c>
      <c r="M29" s="17">
        <v>117.6</v>
      </c>
      <c r="N29" s="17">
        <v>109.6</v>
      </c>
      <c r="O29" s="17">
        <v>102.8</v>
      </c>
      <c r="P29" s="17">
        <v>99.4</v>
      </c>
      <c r="Q29" s="17">
        <v>99.3</v>
      </c>
      <c r="R29" s="17">
        <v>100.2</v>
      </c>
      <c r="S29" s="17">
        <v>101.8</v>
      </c>
      <c r="T29" s="17">
        <v>99.3</v>
      </c>
      <c r="U29" s="17">
        <v>101.1</v>
      </c>
      <c r="V29" s="17">
        <v>103.6</v>
      </c>
      <c r="W29" s="17">
        <v>101.6765</v>
      </c>
      <c r="X29" s="17">
        <v>101.0101</v>
      </c>
      <c r="Y29" s="17">
        <v>104.44</v>
      </c>
      <c r="Z29" s="17">
        <v>105.29175</v>
      </c>
      <c r="AA29" s="17">
        <v>99.9976</v>
      </c>
      <c r="AB29" s="17">
        <v>102.9</v>
      </c>
      <c r="AC29" s="17">
        <v>105</v>
      </c>
      <c r="AD29" s="17">
        <v>102.1</v>
      </c>
      <c r="AE29" s="17">
        <v>102.22974887</v>
      </c>
      <c r="AF29" s="17">
        <v>101.90548854</v>
      </c>
      <c r="AG29" s="17">
        <v>101.22572583</v>
      </c>
      <c r="AH29" s="17">
        <v>102.07924862</v>
      </c>
      <c r="AI29" s="17">
        <v>101.51792157</v>
      </c>
      <c r="AJ29" s="17">
        <v>102.45356347</v>
      </c>
      <c r="AK29" s="17">
        <v>103.21001011</v>
      </c>
      <c r="AL29" s="17">
        <v>102.8</v>
      </c>
      <c r="AM29" s="17">
        <v>101.2</v>
      </c>
      <c r="AN29" s="17">
        <v>101.7</v>
      </c>
      <c r="AP29" s="12">
        <v>405.2333577271204</v>
      </c>
      <c r="AQ29" s="12">
        <v>440.4886598493798</v>
      </c>
      <c r="AR29" s="12">
        <v>461.63211552215006</v>
      </c>
      <c r="AS29" s="12">
        <v>499.94758111048844</v>
      </c>
      <c r="AT29" s="12">
        <v>593.4377787781499</v>
      </c>
      <c r="AU29" s="12">
        <v>696.1025145067698</v>
      </c>
      <c r="AV29" s="12">
        <v>719.77</v>
      </c>
      <c r="AW29" s="12">
        <v>755.0387300000001</v>
      </c>
      <c r="AX29" s="12">
        <v>806.38136364</v>
      </c>
      <c r="AY29" s="12">
        <v>908.79179682228</v>
      </c>
      <c r="AZ29" s="12">
        <v>1121.4490772786937</v>
      </c>
      <c r="BA29" s="12">
        <v>1318.8241148797438</v>
      </c>
      <c r="BB29" s="12">
        <v>1445.431229908199</v>
      </c>
      <c r="BC29" s="12">
        <v>1485.9033043456286</v>
      </c>
      <c r="BD29" s="12">
        <v>1476.9878845195549</v>
      </c>
      <c r="BE29" s="12">
        <v>1466.6489693279182</v>
      </c>
      <c r="BF29" s="12">
        <v>1469.582267266574</v>
      </c>
      <c r="BG29" s="12">
        <v>1496.0347480773723</v>
      </c>
      <c r="BH29" s="12">
        <v>1485.5625048408306</v>
      </c>
      <c r="BI29" s="12">
        <v>1501.9036923940796</v>
      </c>
      <c r="BJ29" s="12">
        <v>1555.9722253202663</v>
      </c>
      <c r="BK29" s="12">
        <f>+W29/100*BJ29</f>
        <v>1582.0580996777608</v>
      </c>
      <c r="BL29" s="12">
        <f>+X29/100*BK29</f>
        <v>1598.0384685426056</v>
      </c>
      <c r="BM29" s="12">
        <f>+Y29/100*BL29</f>
        <v>1668.9913765458973</v>
      </c>
      <c r="BN29" s="12">
        <f>+Z29/100*BM29</f>
        <v>1757.3102277142648</v>
      </c>
      <c r="BO29" s="12">
        <f>+AA29/100*BN29</f>
        <v>1757.2680522687997</v>
      </c>
      <c r="BP29" s="12">
        <f>+AB29/100*BO29</f>
        <v>1808.228825784595</v>
      </c>
      <c r="BQ29" s="12">
        <f>+AC29/100*BP29</f>
        <v>1898.6402670738248</v>
      </c>
      <c r="BR29" s="12">
        <f>+AD29/100*BQ29</f>
        <v>1938.511712682375</v>
      </c>
      <c r="BS29" s="12">
        <f>+AE29/100*BR29</f>
        <v>1981.735655690728</v>
      </c>
      <c r="BT29" s="12">
        <f>+AF29/100*BS29</f>
        <v>2019.4974015030084</v>
      </c>
      <c r="BU29" s="12">
        <f>+AG29/100*BT29</f>
        <v>2044.2509027894096</v>
      </c>
      <c r="BV29" s="12">
        <f>+AH29/100*BU29</f>
        <v>2086.7559614749957</v>
      </c>
      <c r="BW29" s="12">
        <f>+AI29/100*BV29</f>
        <v>2118.431280327485</v>
      </c>
      <c r="BX29" s="12">
        <f>+AJ29/100*BW29</f>
        <v>2170.4083363586537</v>
      </c>
      <c r="BY29" s="12">
        <f>+AK29/100*BX29</f>
        <v>2240.0786633840494</v>
      </c>
      <c r="BZ29" s="12">
        <f>+AL29/100*BY29</f>
        <v>2302.8008659588027</v>
      </c>
      <c r="CA29" s="12">
        <f>+AM29/100*BZ29</f>
        <v>2330.434476350308</v>
      </c>
      <c r="CB29" s="12">
        <f>+AN29/100*CA29</f>
        <v>2370.051862448264</v>
      </c>
    </row>
    <row r="30" spans="1:80" ht="12">
      <c r="A30" t="s">
        <v>18</v>
      </c>
      <c r="C30" s="17">
        <v>104.8</v>
      </c>
      <c r="D30" s="17">
        <v>105.3</v>
      </c>
      <c r="E30" s="17">
        <v>106.3</v>
      </c>
      <c r="F30" s="17">
        <v>119.4</v>
      </c>
      <c r="G30" s="17">
        <v>118.7</v>
      </c>
      <c r="H30" s="17">
        <v>100.7</v>
      </c>
      <c r="I30" s="17">
        <v>102.3</v>
      </c>
      <c r="J30" s="17">
        <v>105.4</v>
      </c>
      <c r="K30" s="17">
        <v>110.4</v>
      </c>
      <c r="L30" s="17">
        <v>125.2</v>
      </c>
      <c r="M30" s="17">
        <v>116.5</v>
      </c>
      <c r="N30" s="17">
        <v>110.5</v>
      </c>
      <c r="O30" s="17">
        <v>103.5</v>
      </c>
      <c r="P30" s="17">
        <v>97.5</v>
      </c>
      <c r="Q30" s="17">
        <v>96.9</v>
      </c>
      <c r="R30" s="17">
        <v>99.2</v>
      </c>
      <c r="S30" s="17">
        <v>100.7</v>
      </c>
      <c r="T30" s="17">
        <v>100.1</v>
      </c>
      <c r="U30" s="17">
        <v>101.6</v>
      </c>
      <c r="V30" s="17">
        <v>105.4</v>
      </c>
      <c r="W30" s="17">
        <v>102.07570000000001</v>
      </c>
      <c r="X30" s="17">
        <v>101.2944</v>
      </c>
      <c r="Y30" s="17">
        <v>105.4248</v>
      </c>
      <c r="Z30" s="17">
        <v>107.03093</v>
      </c>
      <c r="AA30" s="17">
        <v>99.417</v>
      </c>
      <c r="AB30" s="17">
        <v>103.5</v>
      </c>
      <c r="AC30" s="17">
        <v>105.6</v>
      </c>
      <c r="AD30" s="17">
        <v>102.5</v>
      </c>
      <c r="AE30" s="17">
        <v>102.87850702</v>
      </c>
      <c r="AF30" s="17">
        <v>101.88541157</v>
      </c>
      <c r="AG30" s="17">
        <v>101.30070692</v>
      </c>
      <c r="AH30" s="17">
        <v>101.91820282</v>
      </c>
      <c r="AI30" s="17">
        <v>101.3650948</v>
      </c>
      <c r="AJ30" s="17">
        <v>102.25247287</v>
      </c>
      <c r="AK30" s="17">
        <v>103.00730412</v>
      </c>
      <c r="AL30" s="17">
        <v>102.8</v>
      </c>
      <c r="AM30" s="17">
        <v>100.9</v>
      </c>
      <c r="AN30" s="17">
        <v>101.5</v>
      </c>
      <c r="AP30" s="12">
        <v>425.02678351519694</v>
      </c>
      <c r="AQ30" s="12">
        <v>445.4280691239264</v>
      </c>
      <c r="AR30" s="12">
        <v>469.03575678749445</v>
      </c>
      <c r="AS30" s="12">
        <v>498.5850094651065</v>
      </c>
      <c r="AT30" s="12">
        <v>595.3105013013372</v>
      </c>
      <c r="AU30" s="12">
        <v>706.6335650446872</v>
      </c>
      <c r="AV30" s="12">
        <v>711.58</v>
      </c>
      <c r="AW30" s="12">
        <v>727.94634</v>
      </c>
      <c r="AX30" s="12">
        <v>767.25544236</v>
      </c>
      <c r="AY30" s="12">
        <v>847.05000836544</v>
      </c>
      <c r="AZ30" s="12">
        <v>1060.506610473531</v>
      </c>
      <c r="BA30" s="12">
        <v>1235.4902012016637</v>
      </c>
      <c r="BB30" s="12">
        <v>1365.2166723278383</v>
      </c>
      <c r="BC30" s="12">
        <v>1412.9992558593126</v>
      </c>
      <c r="BD30" s="12">
        <v>1377.6742744628298</v>
      </c>
      <c r="BE30" s="12">
        <v>1334.9663719544822</v>
      </c>
      <c r="BF30" s="12">
        <v>1324.2866409788462</v>
      </c>
      <c r="BG30" s="12">
        <v>1333.5566474656982</v>
      </c>
      <c r="BH30" s="12">
        <v>1334.890204113164</v>
      </c>
      <c r="BI30" s="12">
        <v>1356.2484473789746</v>
      </c>
      <c r="BJ30" s="12">
        <v>1429.4858635374392</v>
      </c>
      <c r="BK30" s="12">
        <f>+W30/100*BJ30</f>
        <v>1459.157701606886</v>
      </c>
      <c r="BL30" s="12">
        <f>+X30/100*BK30</f>
        <v>1478.0450388964855</v>
      </c>
      <c r="BM30" s="12">
        <f>+Y30/100*BL30</f>
        <v>1558.2260261665422</v>
      </c>
      <c r="BN30" s="12">
        <f>+Z30/100*BM30</f>
        <v>1667.7838073080934</v>
      </c>
      <c r="BO30" s="12">
        <f>+AA30/100*BN30</f>
        <v>1658.0606277114873</v>
      </c>
      <c r="BP30" s="12">
        <f>+AB30/100*BO30</f>
        <v>1716.0927496813893</v>
      </c>
      <c r="BQ30" s="12">
        <f>+AC30/100*BP30</f>
        <v>1812.193943663547</v>
      </c>
      <c r="BR30" s="12">
        <f>+AD30/100*BQ30</f>
        <v>1857.4987922551356</v>
      </c>
      <c r="BS30" s="12">
        <f>+AE30/100*BR30</f>
        <v>1910.9670253866152</v>
      </c>
      <c r="BT30" s="12">
        <f>+AF30/100*BS30</f>
        <v>1946.9966187821392</v>
      </c>
      <c r="BU30" s="12">
        <f>+AG30/100*BT30</f>
        <v>1972.3213385348045</v>
      </c>
      <c r="BV30" s="12">
        <f>+AH30/100*BU30</f>
        <v>2010.154462070041</v>
      </c>
      <c r="BW30" s="12">
        <f>+AI30/100*BV30</f>
        <v>2037.594976103727</v>
      </c>
      <c r="BX30" s="12">
        <f>+AJ30/100*BW30</f>
        <v>2083.4912501409467</v>
      </c>
      <c r="BY30" s="12">
        <f>+AK30/100*BX30</f>
        <v>2146.1481683462753</v>
      </c>
      <c r="BZ30" s="12">
        <f>+AL30/100*BY30</f>
        <v>2206.240317059971</v>
      </c>
      <c r="CA30" s="12">
        <f>+AM30/100*BZ30</f>
        <v>2226.096479913511</v>
      </c>
      <c r="CB30" s="12">
        <f>+AN30/100*CA30</f>
        <v>2259.487927112213</v>
      </c>
    </row>
    <row r="31" spans="1:80" ht="12">
      <c r="A31" t="s">
        <v>19</v>
      </c>
      <c r="C31" s="17">
        <v>108.4</v>
      </c>
      <c r="D31" s="17">
        <v>105.5</v>
      </c>
      <c r="E31" s="17">
        <v>107.5</v>
      </c>
      <c r="F31" s="17">
        <v>119</v>
      </c>
      <c r="G31" s="17">
        <v>116.3</v>
      </c>
      <c r="H31" s="17">
        <v>104.2</v>
      </c>
      <c r="I31" s="17">
        <v>104.9</v>
      </c>
      <c r="J31" s="17">
        <v>109.6</v>
      </c>
      <c r="K31" s="17">
        <v>118.4</v>
      </c>
      <c r="L31" s="17">
        <v>125.3</v>
      </c>
      <c r="M31" s="17">
        <v>120</v>
      </c>
      <c r="N31" s="17">
        <v>109.4</v>
      </c>
      <c r="O31" s="17">
        <v>103.2</v>
      </c>
      <c r="P31" s="17">
        <v>98.4</v>
      </c>
      <c r="Q31" s="17">
        <v>97.8</v>
      </c>
      <c r="R31" s="17">
        <v>99</v>
      </c>
      <c r="S31" s="17">
        <v>100.3</v>
      </c>
      <c r="T31" s="17">
        <v>99.6</v>
      </c>
      <c r="U31" s="17">
        <v>102.2</v>
      </c>
      <c r="V31" s="17">
        <v>104.9</v>
      </c>
      <c r="W31" s="17">
        <v>102.90090000000001</v>
      </c>
      <c r="X31" s="17">
        <v>101.5839</v>
      </c>
      <c r="Y31" s="17">
        <v>104.8443</v>
      </c>
      <c r="Z31" s="17">
        <v>106.2677</v>
      </c>
      <c r="AA31" s="17">
        <v>99.586</v>
      </c>
      <c r="AB31" s="17">
        <v>102.9</v>
      </c>
      <c r="AC31" s="17">
        <v>105.8</v>
      </c>
      <c r="AD31" s="17">
        <v>102.9</v>
      </c>
      <c r="AE31" s="17">
        <v>102.82050796</v>
      </c>
      <c r="AF31" s="17">
        <v>101.9554472</v>
      </c>
      <c r="AG31" s="17">
        <v>101.51532199</v>
      </c>
      <c r="AH31" s="17">
        <v>102.17445288</v>
      </c>
      <c r="AI31" s="17">
        <v>101.54589624</v>
      </c>
      <c r="AJ31" s="17">
        <v>101.94983464</v>
      </c>
      <c r="AK31" s="17">
        <v>103.09365256</v>
      </c>
      <c r="AL31" s="17">
        <v>102.7</v>
      </c>
      <c r="AM31" s="17">
        <v>100.3</v>
      </c>
      <c r="AN31" s="17">
        <v>102.1</v>
      </c>
      <c r="AP31" s="12">
        <v>381.0533240454842</v>
      </c>
      <c r="AQ31" s="12">
        <v>413.06180326530495</v>
      </c>
      <c r="AR31" s="12">
        <v>435.78020244489664</v>
      </c>
      <c r="AS31" s="12">
        <v>468.4637176282639</v>
      </c>
      <c r="AT31" s="12">
        <v>557.471823977634</v>
      </c>
      <c r="AU31" s="12">
        <v>648.3397312859885</v>
      </c>
      <c r="AV31" s="12">
        <v>675.57</v>
      </c>
      <c r="AW31" s="12">
        <v>708.6729300000002</v>
      </c>
      <c r="AX31" s="12">
        <v>776.7055312800001</v>
      </c>
      <c r="AY31" s="12">
        <v>919.6193490355203</v>
      </c>
      <c r="AZ31" s="12">
        <v>1152.2830443415069</v>
      </c>
      <c r="BA31" s="12">
        <v>1382.7396532098085</v>
      </c>
      <c r="BB31" s="12">
        <v>1512.7171806115305</v>
      </c>
      <c r="BC31" s="12">
        <v>1561.1241303910997</v>
      </c>
      <c r="BD31" s="12">
        <v>1536.146144304842</v>
      </c>
      <c r="BE31" s="12">
        <v>1502.3509291301355</v>
      </c>
      <c r="BF31" s="12">
        <v>1487.327419838834</v>
      </c>
      <c r="BG31" s="12">
        <v>1491.7894020983506</v>
      </c>
      <c r="BH31" s="12">
        <v>1485.822244489957</v>
      </c>
      <c r="BI31" s="12">
        <v>1518.510333868736</v>
      </c>
      <c r="BJ31" s="12">
        <v>1592.9173402283043</v>
      </c>
      <c r="BK31" s="12">
        <f>+W31/100*BJ31</f>
        <v>1639.1262793509873</v>
      </c>
      <c r="BL31" s="12">
        <f>+X31/100*BK31</f>
        <v>1665.0884004896275</v>
      </c>
      <c r="BM31" s="12">
        <f>+Y31/100*BL31</f>
        <v>1745.7502778745466</v>
      </c>
      <c r="BN31" s="12">
        <f>+Z31/100*BM31</f>
        <v>1855.1686680408898</v>
      </c>
      <c r="BO31" s="12">
        <f>+AA31/100*BN31</f>
        <v>1847.4882697552005</v>
      </c>
      <c r="BP31" s="12">
        <f>+AB31/100*BO31</f>
        <v>1901.0654295781014</v>
      </c>
      <c r="BQ31" s="12">
        <f>+AC31/100*BP31</f>
        <v>2011.3272244936313</v>
      </c>
      <c r="BR31" s="12">
        <f>+AD31/100*BQ31</f>
        <v>2069.6557140039467</v>
      </c>
      <c r="BS31" s="12">
        <f>+AE31/100*BR31</f>
        <v>2128.030518162023</v>
      </c>
      <c r="BT31" s="12">
        <f>+AF31/100*BS31</f>
        <v>2169.6430313445676</v>
      </c>
      <c r="BU31" s="12">
        <f>+AG31/100*BT31</f>
        <v>2202.520109303034</v>
      </c>
      <c r="BV31" s="12">
        <f>+AH31/100*BU31</f>
        <v>2250.412871252353</v>
      </c>
      <c r="BW31" s="12">
        <f>+AI31/100*BV31</f>
        <v>2285.2019192135194</v>
      </c>
      <c r="BX31" s="12">
        <f>+AJ31/100*BW31</f>
        <v>2329.7595778282894</v>
      </c>
      <c r="BY31" s="12">
        <f>+AK31/100*BX31</f>
        <v>2401.8342446496194</v>
      </c>
      <c r="BZ31" s="12">
        <f>+AL31/100*BY31</f>
        <v>2466.6837692551594</v>
      </c>
      <c r="CA31" s="12">
        <f>+AM31/100*BZ31</f>
        <v>2474.0838205629248</v>
      </c>
      <c r="CB31" s="12">
        <f>+AN31/100*CA31</f>
        <v>2526.039580794746</v>
      </c>
    </row>
    <row r="32" spans="1:80" ht="12">
      <c r="A32" t="s">
        <v>20</v>
      </c>
      <c r="C32" s="17">
        <v>110.9</v>
      </c>
      <c r="D32" s="17">
        <v>105.3</v>
      </c>
      <c r="E32" s="17">
        <v>109.8</v>
      </c>
      <c r="F32" s="17">
        <v>125.6</v>
      </c>
      <c r="G32" s="17">
        <v>118.2</v>
      </c>
      <c r="H32" s="17">
        <v>100.4</v>
      </c>
      <c r="I32" s="17">
        <v>104.4</v>
      </c>
      <c r="J32" s="17">
        <v>110.7</v>
      </c>
      <c r="K32" s="17">
        <v>116.8</v>
      </c>
      <c r="L32" s="17">
        <v>125.3</v>
      </c>
      <c r="M32" s="17">
        <v>119</v>
      </c>
      <c r="N32" s="17">
        <v>107.7</v>
      </c>
      <c r="O32" s="17">
        <v>102.8</v>
      </c>
      <c r="P32" s="17">
        <v>100.2</v>
      </c>
      <c r="Q32" s="17">
        <v>100.5</v>
      </c>
      <c r="R32" s="17">
        <v>101.4</v>
      </c>
      <c r="S32" s="17">
        <v>99.1</v>
      </c>
      <c r="T32" s="17">
        <v>99.5</v>
      </c>
      <c r="U32" s="17">
        <v>102.4</v>
      </c>
      <c r="V32" s="17">
        <v>105.1</v>
      </c>
      <c r="W32" s="17">
        <v>102.32350000000001</v>
      </c>
      <c r="X32" s="17">
        <v>101.4412</v>
      </c>
      <c r="Y32" s="17">
        <v>105.5744</v>
      </c>
      <c r="Z32" s="17">
        <v>106.02449</v>
      </c>
      <c r="AA32" s="17">
        <v>99.6415</v>
      </c>
      <c r="AB32" s="17">
        <v>103.1</v>
      </c>
      <c r="AC32" s="17">
        <v>105.5</v>
      </c>
      <c r="AD32" s="17">
        <v>102</v>
      </c>
      <c r="AE32" s="17">
        <v>102.54455171</v>
      </c>
      <c r="AF32" s="17">
        <v>101.88156212</v>
      </c>
      <c r="AG32" s="17">
        <v>101.38034585</v>
      </c>
      <c r="AH32" s="17">
        <v>101.87763135</v>
      </c>
      <c r="AI32" s="17">
        <v>101.42638905</v>
      </c>
      <c r="AJ32" s="17">
        <v>101.96134466</v>
      </c>
      <c r="AK32" s="17">
        <v>102.91626026</v>
      </c>
      <c r="AL32" s="17">
        <v>102.3</v>
      </c>
      <c r="AM32" s="17">
        <v>100.5</v>
      </c>
      <c r="AN32" s="17">
        <v>101.8</v>
      </c>
      <c r="AP32" s="12">
        <v>375.37413101375876</v>
      </c>
      <c r="AQ32" s="12">
        <v>416.28991129425845</v>
      </c>
      <c r="AR32" s="12">
        <v>438.3532765928541</v>
      </c>
      <c r="AS32" s="12">
        <v>481.31189769895377</v>
      </c>
      <c r="AT32" s="12">
        <v>604.5277435098859</v>
      </c>
      <c r="AU32" s="12">
        <v>714.5517928286853</v>
      </c>
      <c r="AV32" s="12">
        <v>717.41</v>
      </c>
      <c r="AW32" s="12">
        <v>748.97604</v>
      </c>
      <c r="AX32" s="12">
        <v>829.1164762799999</v>
      </c>
      <c r="AY32" s="12">
        <v>968.4080442950399</v>
      </c>
      <c r="AZ32" s="12">
        <v>1213.4152795016848</v>
      </c>
      <c r="BA32" s="12">
        <v>1443.964182607005</v>
      </c>
      <c r="BB32" s="12">
        <v>1555.1494246677444</v>
      </c>
      <c r="BC32" s="12">
        <v>1598.6936085584414</v>
      </c>
      <c r="BD32" s="12">
        <v>1601.8909957755582</v>
      </c>
      <c r="BE32" s="12">
        <v>1609.900450754436</v>
      </c>
      <c r="BF32" s="12">
        <v>1632.439057064998</v>
      </c>
      <c r="BG32" s="12">
        <v>1617.7471055514131</v>
      </c>
      <c r="BH32" s="12">
        <v>1609.658370023656</v>
      </c>
      <c r="BI32" s="12">
        <v>1648.2901709042237</v>
      </c>
      <c r="BJ32" s="12">
        <v>1732.352969620339</v>
      </c>
      <c r="BK32" s="12">
        <f>+W32/100*BJ32</f>
        <v>1772.6041908694679</v>
      </c>
      <c r="BL32" s="12">
        <f>+X32/100*BK32</f>
        <v>1798.1509624682783</v>
      </c>
      <c r="BM32" s="12">
        <f>+Y32/100*BL32</f>
        <v>1898.38708972011</v>
      </c>
      <c r="BN32" s="12">
        <f>+Z32/100*BM32</f>
        <v>2012.7552301015892</v>
      </c>
      <c r="BO32" s="12">
        <f>+AA32/100*BN32</f>
        <v>2005.539502601675</v>
      </c>
      <c r="BP32" s="12">
        <f>+AB32/100*BO32</f>
        <v>2067.7112271823266</v>
      </c>
      <c r="BQ32" s="12">
        <f>+AC32/100*BP32</f>
        <v>2181.4353446773544</v>
      </c>
      <c r="BR32" s="12">
        <f>+AD32/100*BQ32</f>
        <v>2225.0640515709015</v>
      </c>
      <c r="BS32" s="12">
        <f>+AE32/100*BR32</f>
        <v>2281.681956943744</v>
      </c>
      <c r="BT32" s="12">
        <f>+AF32/100*BS32</f>
        <v>2324.6132203444718</v>
      </c>
      <c r="BU32" s="12">
        <f>+AG32/100*BT32</f>
        <v>2356.700922460048</v>
      </c>
      <c r="BV32" s="12">
        <f>+AH32/100*BU32</f>
        <v>2400.951077805897</v>
      </c>
      <c r="BW32" s="12">
        <f>+AI32/100*BV32</f>
        <v>2435.197981075577</v>
      </c>
      <c r="BX32" s="12">
        <f>+AJ32/100*BW32</f>
        <v>2482.9606066378306</v>
      </c>
      <c r="BY32" s="12">
        <f>+AK32/100*BX32</f>
        <v>2555.3702000806647</v>
      </c>
      <c r="BZ32" s="12">
        <f>+AL32/100*BY32</f>
        <v>2614.1437146825197</v>
      </c>
      <c r="CA32" s="12">
        <f>+AM32/100*BZ32</f>
        <v>2627.214433255932</v>
      </c>
      <c r="CB32" s="12">
        <f>+AN32/100*CA32</f>
        <v>2674.5042930545387</v>
      </c>
    </row>
    <row r="33" spans="1:80" ht="12">
      <c r="A33" t="s">
        <v>21</v>
      </c>
      <c r="C33" s="17">
        <v>114.8</v>
      </c>
      <c r="D33" s="17">
        <v>104.9</v>
      </c>
      <c r="E33" s="17">
        <v>111.1</v>
      </c>
      <c r="F33" s="17">
        <v>129.4</v>
      </c>
      <c r="G33" s="17">
        <v>122.1</v>
      </c>
      <c r="H33" s="17">
        <v>97.5</v>
      </c>
      <c r="I33" s="17">
        <v>101.2</v>
      </c>
      <c r="J33" s="17">
        <v>107.3</v>
      </c>
      <c r="K33" s="17">
        <v>121.6</v>
      </c>
      <c r="L33" s="17">
        <v>121.7</v>
      </c>
      <c r="M33" s="17">
        <v>114</v>
      </c>
      <c r="N33" s="17">
        <v>107</v>
      </c>
      <c r="O33" s="17">
        <v>101.9</v>
      </c>
      <c r="P33" s="17">
        <v>98.2</v>
      </c>
      <c r="Q33" s="17">
        <v>98.2</v>
      </c>
      <c r="R33" s="17">
        <v>101.4</v>
      </c>
      <c r="S33" s="17">
        <v>99.3</v>
      </c>
      <c r="T33" s="17">
        <v>98.6</v>
      </c>
      <c r="U33" s="17">
        <v>100.6</v>
      </c>
      <c r="V33" s="17">
        <v>103</v>
      </c>
      <c r="W33" s="17">
        <v>102.2501</v>
      </c>
      <c r="X33" s="17">
        <v>101.786</v>
      </c>
      <c r="Y33" s="17">
        <v>103.6761</v>
      </c>
      <c r="Z33" s="17">
        <v>105.59726</v>
      </c>
      <c r="AA33" s="17">
        <v>97.6538</v>
      </c>
      <c r="AB33" s="17">
        <v>103.1</v>
      </c>
      <c r="AC33" s="17">
        <v>105.3</v>
      </c>
      <c r="AD33" s="17">
        <v>102.8</v>
      </c>
      <c r="AE33" s="17">
        <v>102.46497161</v>
      </c>
      <c r="AF33" s="17">
        <v>102.30636663</v>
      </c>
      <c r="AG33" s="17">
        <v>101.54903603</v>
      </c>
      <c r="AH33" s="17">
        <v>102.30303692</v>
      </c>
      <c r="AI33" s="17">
        <v>101.50770759</v>
      </c>
      <c r="AJ33" s="17">
        <v>102.16069164</v>
      </c>
      <c r="AK33" s="17">
        <v>103.38109799</v>
      </c>
      <c r="AL33" s="17">
        <v>102.6</v>
      </c>
      <c r="AM33" s="17">
        <v>100.8</v>
      </c>
      <c r="AN33" s="17">
        <v>102.2</v>
      </c>
      <c r="AP33" s="12">
        <v>488.54995314200494</v>
      </c>
      <c r="AQ33" s="12">
        <v>560.8553462070216</v>
      </c>
      <c r="AR33" s="12">
        <v>588.3372581711657</v>
      </c>
      <c r="AS33" s="12">
        <v>653.6426938281651</v>
      </c>
      <c r="AT33" s="12">
        <v>845.8136458136457</v>
      </c>
      <c r="AU33" s="12">
        <v>1032.7384615384615</v>
      </c>
      <c r="AV33" s="12">
        <v>1006.92</v>
      </c>
      <c r="AW33" s="12">
        <v>1019.0030399999999</v>
      </c>
      <c r="AX33" s="12">
        <v>1093.3902619199998</v>
      </c>
      <c r="AY33" s="12">
        <v>1329.5625584947197</v>
      </c>
      <c r="AZ33" s="12">
        <v>1618.077633688074</v>
      </c>
      <c r="BA33" s="12">
        <v>1844.6085024044044</v>
      </c>
      <c r="BB33" s="12">
        <v>1973.7310975727125</v>
      </c>
      <c r="BC33" s="12">
        <v>2011.2319884265944</v>
      </c>
      <c r="BD33" s="12">
        <v>1975.029812634916</v>
      </c>
      <c r="BE33" s="12">
        <v>1939.4792760074874</v>
      </c>
      <c r="BF33" s="12">
        <v>1966.6319858715924</v>
      </c>
      <c r="BG33" s="12">
        <v>1952.865561970491</v>
      </c>
      <c r="BH33" s="12">
        <v>1925.525444102904</v>
      </c>
      <c r="BI33" s="12">
        <v>1937.0785967675213</v>
      </c>
      <c r="BJ33" s="12">
        <v>1995.190954670547</v>
      </c>
      <c r="BK33" s="12">
        <f>+W33/100*BJ33</f>
        <v>2040.0847463415892</v>
      </c>
      <c r="BL33" s="12">
        <f>+X33/100*BK33</f>
        <v>2076.52065991125</v>
      </c>
      <c r="BM33" s="12">
        <f>+Y33/100*BL33</f>
        <v>2152.8556358902474</v>
      </c>
      <c r="BN33" s="12">
        <f>+Z33/100*BM33</f>
        <v>2273.356563255678</v>
      </c>
      <c r="BO33" s="12">
        <f>+AA33/100*BN33</f>
        <v>2220.019071568573</v>
      </c>
      <c r="BP33" s="12">
        <f>+AB33/100*BO33</f>
        <v>2288.8396627871984</v>
      </c>
      <c r="BQ33" s="12">
        <f>+AC33/100*BP33</f>
        <v>2410.14816491492</v>
      </c>
      <c r="BR33" s="12">
        <f>+AD33/100*BQ33</f>
        <v>2477.632313532538</v>
      </c>
      <c r="BS33" s="12">
        <f>+AE33/100*BR33</f>
        <v>2538.7052466613013</v>
      </c>
      <c r="BT33" s="12">
        <f>+AF33/100*BS33</f>
        <v>2597.2570973043566</v>
      </c>
      <c r="BU33" s="12">
        <f>+AG33/100*BT33</f>
        <v>2637.4895455333335</v>
      </c>
      <c r="BV33" s="12">
        <f>+AH33/100*BU33</f>
        <v>2698.2319035281066</v>
      </c>
      <c r="BW33" s="12">
        <f>+AI33/100*BV33</f>
        <v>2738.913350733401</v>
      </c>
      <c r="BX33" s="12">
        <f>+AJ33/100*BW33</f>
        <v>2798.092822529541</v>
      </c>
      <c r="BY33" s="12">
        <f>+AK33/100*BX33</f>
        <v>2892.6990827104214</v>
      </c>
      <c r="BZ33" s="12">
        <f>+AL33/100*BY33</f>
        <v>2967.9092588608924</v>
      </c>
      <c r="CA33" s="12">
        <f>+AM33/100*BZ33</f>
        <v>2991.6525329317797</v>
      </c>
      <c r="CB33" s="12">
        <f>+AN33/100*CA33</f>
        <v>3057.468888656279</v>
      </c>
    </row>
    <row r="34" spans="1:80" ht="12">
      <c r="A34" t="s">
        <v>22</v>
      </c>
      <c r="C34" s="17">
        <v>113</v>
      </c>
      <c r="D34" s="17">
        <v>106.2</v>
      </c>
      <c r="E34" s="17">
        <v>108.2</v>
      </c>
      <c r="F34" s="17">
        <v>120.8</v>
      </c>
      <c r="G34" s="17">
        <v>121.1</v>
      </c>
      <c r="H34" s="17">
        <v>101.1</v>
      </c>
      <c r="I34" s="17">
        <v>102.8</v>
      </c>
      <c r="J34" s="17">
        <v>105.9</v>
      </c>
      <c r="K34" s="17">
        <v>122</v>
      </c>
      <c r="L34" s="17">
        <v>126</v>
      </c>
      <c r="M34" s="17">
        <v>118.4</v>
      </c>
      <c r="N34" s="17">
        <v>106.5</v>
      </c>
      <c r="O34" s="17">
        <v>100.8</v>
      </c>
      <c r="P34" s="17">
        <v>97</v>
      </c>
      <c r="Q34" s="17">
        <v>97.7</v>
      </c>
      <c r="R34" s="17">
        <v>99.7</v>
      </c>
      <c r="S34" s="17">
        <v>100.6</v>
      </c>
      <c r="T34" s="17">
        <v>99.1</v>
      </c>
      <c r="U34" s="17">
        <v>101.1</v>
      </c>
      <c r="V34" s="17">
        <v>104.4</v>
      </c>
      <c r="W34" s="17">
        <v>102.4445</v>
      </c>
      <c r="X34" s="17">
        <v>101.3396</v>
      </c>
      <c r="Y34" s="17">
        <v>106.0886</v>
      </c>
      <c r="Z34" s="17">
        <v>107.78253</v>
      </c>
      <c r="AA34" s="17">
        <v>97.8552</v>
      </c>
      <c r="AB34" s="17">
        <v>103</v>
      </c>
      <c r="AC34" s="17">
        <v>105.9</v>
      </c>
      <c r="AD34" s="17">
        <v>103.2</v>
      </c>
      <c r="AE34" s="17">
        <v>102.20578447</v>
      </c>
      <c r="AF34" s="17">
        <v>102.09606443</v>
      </c>
      <c r="AG34" s="17">
        <v>101.50915289</v>
      </c>
      <c r="AH34" s="17">
        <v>101.60498751</v>
      </c>
      <c r="AI34" s="17">
        <v>101.6134281</v>
      </c>
      <c r="AJ34" s="17">
        <v>102.32225758</v>
      </c>
      <c r="AK34" s="17">
        <v>103.71637763</v>
      </c>
      <c r="AL34" s="17">
        <v>102.8</v>
      </c>
      <c r="AM34" s="17">
        <v>100.9</v>
      </c>
      <c r="AN34" s="17">
        <v>101.9</v>
      </c>
      <c r="AP34" s="12">
        <v>392.1519932333973</v>
      </c>
      <c r="AQ34" s="12">
        <v>443.131752353739</v>
      </c>
      <c r="AR34" s="12">
        <v>470.60592099967084</v>
      </c>
      <c r="AS34" s="12">
        <v>509.19560652164387</v>
      </c>
      <c r="AT34" s="12">
        <v>615.1082926781459</v>
      </c>
      <c r="AU34" s="12">
        <v>744.8961424332346</v>
      </c>
      <c r="AV34" s="12">
        <v>753.09</v>
      </c>
      <c r="AW34" s="12">
        <v>774.1765200000001</v>
      </c>
      <c r="AX34" s="12">
        <v>819.85293468</v>
      </c>
      <c r="AY34" s="12">
        <v>1000.2205803096</v>
      </c>
      <c r="AZ34" s="12">
        <v>1260.277931190096</v>
      </c>
      <c r="BA34" s="12">
        <v>1492.1690705290737</v>
      </c>
      <c r="BB34" s="12">
        <v>1589.1600601134635</v>
      </c>
      <c r="BC34" s="12">
        <v>1601.873340594371</v>
      </c>
      <c r="BD34" s="12">
        <v>1553.81714037654</v>
      </c>
      <c r="BE34" s="12">
        <v>1518.07934614788</v>
      </c>
      <c r="BF34" s="12">
        <v>1513.5251081094364</v>
      </c>
      <c r="BG34" s="12">
        <v>1522.6062587580927</v>
      </c>
      <c r="BH34" s="12">
        <v>1508.90280242927</v>
      </c>
      <c r="BI34" s="12">
        <v>1525.5007332559917</v>
      </c>
      <c r="BJ34" s="12">
        <v>1592.6227655192554</v>
      </c>
      <c r="BK34" s="12">
        <f>+W34/100*BJ34</f>
        <v>1631.5544290223736</v>
      </c>
      <c r="BL34" s="12">
        <f>+X34/100*BK34</f>
        <v>1653.4107321535573</v>
      </c>
      <c r="BM34" s="12">
        <f>+Y34/100*BL34</f>
        <v>1754.0802979914588</v>
      </c>
      <c r="BN34" s="12">
        <f>+Z34/100*BM34</f>
        <v>1890.5921234067334</v>
      </c>
      <c r="BO34" s="12">
        <f>+AA34/100*BN34</f>
        <v>1850.0427035439059</v>
      </c>
      <c r="BP34" s="12">
        <f>+AB34/100*BO34</f>
        <v>1905.5439846502231</v>
      </c>
      <c r="BQ34" s="12">
        <f>+AC34/100*BP34</f>
        <v>2017.9710797445866</v>
      </c>
      <c r="BR34" s="12">
        <f>+AD34/100*BQ34</f>
        <v>2082.5461542964135</v>
      </c>
      <c r="BS34" s="12">
        <f>+AE34/100*BR34</f>
        <v>2128.4826339484657</v>
      </c>
      <c r="BT34" s="12">
        <f>+AF34/100*BS34</f>
        <v>2173.0970013373862</v>
      </c>
      <c r="BU34" s="12">
        <f>+AG34/100*BT34</f>
        <v>2205.8923575355725</v>
      </c>
      <c r="BV34" s="12">
        <f>+AH34/100*BU34</f>
        <v>2241.296654358063</v>
      </c>
      <c r="BW34" s="12">
        <f>+AI34/100*BV34</f>
        <v>2277.458364383836</v>
      </c>
      <c r="BX34" s="12">
        <f>+AJ34/100*BW34</f>
        <v>2330.3468138820836</v>
      </c>
      <c r="BY34" s="12">
        <f>+AK34/100*BX34</f>
        <v>2416.9513015746147</v>
      </c>
      <c r="BZ34" s="12">
        <f>+AL34/100*BY34</f>
        <v>2484.625938018704</v>
      </c>
      <c r="CA34" s="12">
        <f>+AM34/100*BZ34</f>
        <v>2506.9875714608725</v>
      </c>
      <c r="CB34" s="12">
        <f>+AN34/100*CA34</f>
        <v>2554.6203353186293</v>
      </c>
    </row>
    <row r="35" spans="1:80" ht="12">
      <c r="A35" s="7" t="s">
        <v>23</v>
      </c>
      <c r="B35" s="7"/>
      <c r="C35" s="19">
        <v>114.8</v>
      </c>
      <c r="D35" s="19">
        <v>104.9</v>
      </c>
      <c r="E35" s="19">
        <v>111.1</v>
      </c>
      <c r="F35" s="17">
        <v>128.1</v>
      </c>
      <c r="G35" s="17">
        <v>128.4</v>
      </c>
      <c r="H35" s="17">
        <v>102.1</v>
      </c>
      <c r="I35" s="17">
        <v>103.9</v>
      </c>
      <c r="J35" s="17">
        <v>108.7</v>
      </c>
      <c r="K35" s="17">
        <v>123.3</v>
      </c>
      <c r="L35" s="17">
        <v>126.7</v>
      </c>
      <c r="M35" s="17">
        <v>113.5</v>
      </c>
      <c r="N35" s="17">
        <v>104.3</v>
      </c>
      <c r="O35" s="17">
        <v>100.8</v>
      </c>
      <c r="P35" s="17">
        <v>97.3</v>
      </c>
      <c r="Q35" s="17">
        <v>98.3</v>
      </c>
      <c r="R35" s="17">
        <v>101.1</v>
      </c>
      <c r="S35" s="17">
        <v>98.5</v>
      </c>
      <c r="T35" s="17">
        <v>99.5</v>
      </c>
      <c r="U35" s="17">
        <v>100.1</v>
      </c>
      <c r="V35" s="17">
        <v>104.4</v>
      </c>
      <c r="W35" s="17">
        <v>101.4568</v>
      </c>
      <c r="X35" s="17">
        <v>101.5318</v>
      </c>
      <c r="Y35" s="17">
        <v>105.0416</v>
      </c>
      <c r="Z35" s="17">
        <v>106.92515</v>
      </c>
      <c r="AA35" s="17">
        <v>99.3212</v>
      </c>
      <c r="AB35" s="17">
        <v>104.8</v>
      </c>
      <c r="AC35" s="17">
        <v>106.1</v>
      </c>
      <c r="AD35" s="17">
        <v>103.2</v>
      </c>
      <c r="AE35" s="17">
        <v>102.7735787</v>
      </c>
      <c r="AF35" s="17">
        <v>102.35448502</v>
      </c>
      <c r="AG35" s="17">
        <v>101.03209625</v>
      </c>
      <c r="AH35" s="17">
        <v>102.79079576</v>
      </c>
      <c r="AI35" s="17">
        <v>102.84504085</v>
      </c>
      <c r="AJ35" s="17">
        <v>102.46444855</v>
      </c>
      <c r="AK35" s="17">
        <v>103.4244382</v>
      </c>
      <c r="AL35" s="17">
        <v>102.3</v>
      </c>
      <c r="AM35" s="17">
        <v>100.3</v>
      </c>
      <c r="AN35" s="17">
        <v>101.6</v>
      </c>
      <c r="AP35" s="12">
        <v>417.44928996053625</v>
      </c>
      <c r="AQ35" s="12">
        <v>479.23178487469556</v>
      </c>
      <c r="AR35" s="12">
        <v>502.7141423335557</v>
      </c>
      <c r="AS35" s="12">
        <v>558.5154121325803</v>
      </c>
      <c r="AT35" s="12">
        <v>715.4582429418354</v>
      </c>
      <c r="AU35" s="12">
        <v>918.6483839373166</v>
      </c>
      <c r="AV35" s="12">
        <v>937.94</v>
      </c>
      <c r="AW35" s="12">
        <v>974.5196600000002</v>
      </c>
      <c r="AX35" s="12">
        <v>1059.30287042</v>
      </c>
      <c r="AY35" s="12">
        <v>1306.12043922786</v>
      </c>
      <c r="AZ35" s="12">
        <v>1654.854596501699</v>
      </c>
      <c r="BA35" s="12">
        <v>1878.2599670294283</v>
      </c>
      <c r="BB35" s="12">
        <v>1959.0251456116937</v>
      </c>
      <c r="BC35" s="12">
        <v>1974.6973467765872</v>
      </c>
      <c r="BD35" s="12">
        <v>1921.3805184136195</v>
      </c>
      <c r="BE35" s="12">
        <v>1888.7170496005879</v>
      </c>
      <c r="BF35" s="12">
        <v>1909.4929371461942</v>
      </c>
      <c r="BG35" s="12">
        <v>1880.8505430890016</v>
      </c>
      <c r="BH35" s="12">
        <v>1871.4462903735566</v>
      </c>
      <c r="BI35" s="12">
        <v>1873.31773666393</v>
      </c>
      <c r="BJ35" s="12">
        <v>1955.7437170771432</v>
      </c>
      <c r="BK35" s="12">
        <f>+W35/100*BJ35</f>
        <v>1984.234991547523</v>
      </c>
      <c r="BL35" s="12">
        <f>+X35/100*BK35</f>
        <v>2014.6295031480477</v>
      </c>
      <c r="BM35" s="12">
        <f>+Y35/100*BL35</f>
        <v>2116.1990641787597</v>
      </c>
      <c r="BN35" s="12">
        <f>+Z35/100*BM35</f>
        <v>2262.7490236717354</v>
      </c>
      <c r="BO35" s="12">
        <f>+AA35/100*BN35</f>
        <v>2247.389483299052</v>
      </c>
      <c r="BP35" s="12">
        <f>+AB35/100*BO35</f>
        <v>2355.264178497406</v>
      </c>
      <c r="BQ35" s="12">
        <f>+AC35/100*BP35</f>
        <v>2498.9352933857476</v>
      </c>
      <c r="BR35" s="12">
        <f>+AD35/100*BQ35</f>
        <v>2578.901222774092</v>
      </c>
      <c r="BS35" s="12">
        <f>+AE35/100*BR35</f>
        <v>2650.4290777829938</v>
      </c>
      <c r="BT35" s="12">
        <f>+AF35/100*BS35</f>
        <v>2712.8330333851186</v>
      </c>
      <c r="BU35" s="12">
        <f>+AG35/100*BT35</f>
        <v>2740.832081391448</v>
      </c>
      <c r="BV35" s="12">
        <f>+AH35/100*BU35</f>
        <v>2817.3231069076396</v>
      </c>
      <c r="BW35" s="12">
        <f>+AI35/100*BV35</f>
        <v>2897.4771001756517</v>
      </c>
      <c r="BX35" s="12">
        <f>+AJ35/100*BW35</f>
        <v>2968.8839325575127</v>
      </c>
      <c r="BY35" s="12">
        <f>+AK35/100*BX35</f>
        <v>3070.5515280576747</v>
      </c>
      <c r="BZ35" s="12">
        <f>+AL35/100*BY35</f>
        <v>3141.174213203001</v>
      </c>
      <c r="CA35" s="12">
        <f>+AM35/100*BZ35</f>
        <v>3150.5977358426094</v>
      </c>
      <c r="CB35" s="12">
        <f>+AN35/100*CA35</f>
        <v>3201.007299616091</v>
      </c>
    </row>
    <row r="36" spans="1:80" ht="12">
      <c r="A36" t="s">
        <v>24</v>
      </c>
      <c r="C36" s="17">
        <v>107.3</v>
      </c>
      <c r="D36" s="17">
        <v>104.7</v>
      </c>
      <c r="E36" s="17">
        <v>107.6</v>
      </c>
      <c r="F36" s="17">
        <v>119.9</v>
      </c>
      <c r="G36" s="17">
        <v>119.8</v>
      </c>
      <c r="H36" s="17">
        <v>103.8</v>
      </c>
      <c r="I36" s="17">
        <v>103</v>
      </c>
      <c r="J36" s="17">
        <v>107.4</v>
      </c>
      <c r="K36" s="17">
        <v>116.8</v>
      </c>
      <c r="L36" s="17">
        <v>124.6</v>
      </c>
      <c r="M36" s="17">
        <v>118.5</v>
      </c>
      <c r="N36" s="17">
        <v>109.3</v>
      </c>
      <c r="O36" s="17">
        <v>105.1</v>
      </c>
      <c r="P36" s="17">
        <v>99.6</v>
      </c>
      <c r="Q36" s="17">
        <v>98.5</v>
      </c>
      <c r="R36" s="17">
        <v>100.1</v>
      </c>
      <c r="S36" s="17">
        <v>102.1</v>
      </c>
      <c r="T36" s="17">
        <v>99.7</v>
      </c>
      <c r="U36" s="17">
        <v>101.7</v>
      </c>
      <c r="V36" s="17">
        <v>104.9</v>
      </c>
      <c r="W36" s="17">
        <v>101.6605</v>
      </c>
      <c r="X36" s="17">
        <v>102.315</v>
      </c>
      <c r="Y36" s="17">
        <v>105.9275</v>
      </c>
      <c r="Z36" s="17">
        <v>105.0725</v>
      </c>
      <c r="AA36" s="17">
        <v>100.7951</v>
      </c>
      <c r="AB36" s="17">
        <v>103.2</v>
      </c>
      <c r="AC36" s="17">
        <v>105.3</v>
      </c>
      <c r="AD36" s="17">
        <v>102.6</v>
      </c>
      <c r="AE36" s="17">
        <v>102.652756</v>
      </c>
      <c r="AF36" s="17">
        <v>101.57298199</v>
      </c>
      <c r="AG36" s="17">
        <v>101.46129439</v>
      </c>
      <c r="AH36" s="17">
        <v>101.89914379</v>
      </c>
      <c r="AI36" s="17">
        <v>101.41209283</v>
      </c>
      <c r="AJ36" s="17">
        <v>101.7360578</v>
      </c>
      <c r="AK36" s="17">
        <v>103.19937767</v>
      </c>
      <c r="AL36" s="17">
        <v>103.2</v>
      </c>
      <c r="AM36" s="17">
        <v>100.3</v>
      </c>
      <c r="AN36" s="17">
        <v>102</v>
      </c>
      <c r="AP36" s="12">
        <v>357.47248583164395</v>
      </c>
      <c r="AQ36" s="12">
        <v>383.56797729735393</v>
      </c>
      <c r="AR36" s="12">
        <v>401.5956722303296</v>
      </c>
      <c r="AS36" s="12">
        <v>432.1169433198346</v>
      </c>
      <c r="AT36" s="12">
        <v>518.1082150404817</v>
      </c>
      <c r="AU36" s="12">
        <v>620.6936416184972</v>
      </c>
      <c r="AV36" s="12">
        <v>644.28</v>
      </c>
      <c r="AW36" s="12">
        <v>663.6084</v>
      </c>
      <c r="AX36" s="12">
        <v>712.7154216000001</v>
      </c>
      <c r="AY36" s="12">
        <v>832.4516124288001</v>
      </c>
      <c r="AZ36" s="12">
        <v>1037.2347090862847</v>
      </c>
      <c r="BA36" s="12">
        <v>1229.1231302672477</v>
      </c>
      <c r="BB36" s="12">
        <v>1343.4315813821017</v>
      </c>
      <c r="BC36" s="12">
        <v>1411.9465920325888</v>
      </c>
      <c r="BD36" s="12">
        <v>1406.2988056644583</v>
      </c>
      <c r="BE36" s="12">
        <v>1385.2043235794913</v>
      </c>
      <c r="BF36" s="12">
        <v>1386.5895279030708</v>
      </c>
      <c r="BG36" s="12">
        <v>1415.7079079890352</v>
      </c>
      <c r="BH36" s="12">
        <v>1411.4607842650682</v>
      </c>
      <c r="BI36" s="12">
        <v>1435.4556175975742</v>
      </c>
      <c r="BJ36" s="12">
        <v>1505.7929428598557</v>
      </c>
      <c r="BK36" s="12">
        <f>+W36/100*BJ36</f>
        <v>1530.7966346760436</v>
      </c>
      <c r="BL36" s="12">
        <f>+X36/100*BK36</f>
        <v>1566.234576768794</v>
      </c>
      <c r="BM36" s="12">
        <f>+Y36/100*BL36</f>
        <v>1659.0731313067643</v>
      </c>
      <c r="BN36" s="12">
        <f>+Z36/100*BM36</f>
        <v>1743.2296158923</v>
      </c>
      <c r="BO36" s="12">
        <f>+AA36/100*BN36</f>
        <v>1757.0900345682596</v>
      </c>
      <c r="BP36" s="12">
        <f>+AB36/100*BO36</f>
        <v>1813.316915674444</v>
      </c>
      <c r="BQ36" s="12">
        <f>+AC36/100*BP36</f>
        <v>1909.4227122051896</v>
      </c>
      <c r="BR36" s="12">
        <f>+AD36/100*BQ36</f>
        <v>1959.0677027225245</v>
      </c>
      <c r="BS36" s="12">
        <f>+AE36/100*BR36</f>
        <v>2011.0369887505583</v>
      </c>
      <c r="BT36" s="12">
        <f>+AF36/100*BS36</f>
        <v>2042.670238395843</v>
      </c>
      <c r="BU36" s="12">
        <f>+AG36/100*BT36</f>
        <v>2072.519663995721</v>
      </c>
      <c r="BV36" s="12">
        <f>+AH36/100*BU36</f>
        <v>2111.879792491025</v>
      </c>
      <c r="BW36" s="12">
        <f>+AI36/100*BV36</f>
        <v>2141.70149561901</v>
      </c>
      <c r="BX36" s="12">
        <f>+AJ36/100*BW36</f>
        <v>2178.8826714864203</v>
      </c>
      <c r="BY36" s="12">
        <f>+AK36/100*BX36</f>
        <v>2248.5933571334563</v>
      </c>
      <c r="BZ36" s="12">
        <f>+AL36/100*BY36</f>
        <v>2320.548344561727</v>
      </c>
      <c r="CA36" s="12">
        <f>+AM36/100*BZ36</f>
        <v>2327.5099895954118</v>
      </c>
      <c r="CB36" s="12">
        <f>+AN36/100*CA36</f>
        <v>2374.06018938732</v>
      </c>
    </row>
    <row r="37" spans="1:80" ht="12">
      <c r="A37" t="s">
        <v>25</v>
      </c>
      <c r="C37" s="17">
        <v>107.7</v>
      </c>
      <c r="D37" s="17">
        <v>105.4</v>
      </c>
      <c r="E37" s="17">
        <v>107.1</v>
      </c>
      <c r="F37" s="17">
        <v>119.8</v>
      </c>
      <c r="G37" s="17">
        <v>118.3</v>
      </c>
      <c r="H37" s="17">
        <v>101.8</v>
      </c>
      <c r="I37" s="17">
        <v>104.4</v>
      </c>
      <c r="J37" s="17">
        <v>107.8</v>
      </c>
      <c r="K37" s="17">
        <v>116</v>
      </c>
      <c r="L37" s="17">
        <v>122.8</v>
      </c>
      <c r="M37" s="17">
        <v>121.4</v>
      </c>
      <c r="N37" s="17">
        <v>109.1</v>
      </c>
      <c r="O37" s="17">
        <v>103.4</v>
      </c>
      <c r="P37" s="17">
        <v>100.1</v>
      </c>
      <c r="Q37" s="17">
        <v>99.2</v>
      </c>
      <c r="R37" s="17">
        <v>99.5</v>
      </c>
      <c r="S37" s="17">
        <v>101.8</v>
      </c>
      <c r="T37" s="17">
        <v>99</v>
      </c>
      <c r="U37" s="17">
        <v>101.2</v>
      </c>
      <c r="V37" s="17">
        <v>104</v>
      </c>
      <c r="W37" s="17">
        <v>101.0104</v>
      </c>
      <c r="X37" s="17">
        <v>101.7127</v>
      </c>
      <c r="Y37" s="17">
        <v>106.4058</v>
      </c>
      <c r="Z37" s="17">
        <v>107.5886</v>
      </c>
      <c r="AA37" s="17">
        <v>98.7179</v>
      </c>
      <c r="AB37" s="17">
        <v>102.9</v>
      </c>
      <c r="AC37" s="17">
        <v>105.3</v>
      </c>
      <c r="AD37" s="17">
        <v>102.5</v>
      </c>
      <c r="AE37" s="17">
        <v>102.80780203</v>
      </c>
      <c r="AF37" s="17">
        <v>102.42958334</v>
      </c>
      <c r="AG37" s="17">
        <v>101.81445703</v>
      </c>
      <c r="AH37" s="17">
        <v>101.35555894</v>
      </c>
      <c r="AI37" s="17">
        <v>100.91024776</v>
      </c>
      <c r="AJ37" s="17">
        <v>101.75309998</v>
      </c>
      <c r="AK37" s="17">
        <v>102.38629439</v>
      </c>
      <c r="AL37" s="17">
        <v>102.6</v>
      </c>
      <c r="AM37" s="17">
        <v>100.1</v>
      </c>
      <c r="AN37" s="17">
        <v>101.6</v>
      </c>
      <c r="AP37" s="12">
        <v>418.07904859551195</v>
      </c>
      <c r="AQ37" s="12">
        <v>450.27113533736633</v>
      </c>
      <c r="AR37" s="12">
        <v>474.5857766455842</v>
      </c>
      <c r="AS37" s="12">
        <v>508.2813667874206</v>
      </c>
      <c r="AT37" s="12">
        <v>608.9210774113299</v>
      </c>
      <c r="AU37" s="12">
        <v>720.3536345776032</v>
      </c>
      <c r="AV37" s="12">
        <v>733.32</v>
      </c>
      <c r="AW37" s="12">
        <v>765.58608</v>
      </c>
      <c r="AX37" s="12">
        <v>825.30179424</v>
      </c>
      <c r="AY37" s="12">
        <v>957.3500813184002</v>
      </c>
      <c r="AZ37" s="12">
        <v>1175.6258998589956</v>
      </c>
      <c r="BA37" s="12">
        <v>1427.2098424288206</v>
      </c>
      <c r="BB37" s="12">
        <v>1557.0859380898432</v>
      </c>
      <c r="BC37" s="12">
        <v>1610.026859984898</v>
      </c>
      <c r="BD37" s="12">
        <v>1611.636886844883</v>
      </c>
      <c r="BE37" s="12">
        <v>1598.743791750124</v>
      </c>
      <c r="BF37" s="12">
        <v>1590.7500727913734</v>
      </c>
      <c r="BG37" s="12">
        <v>1619.3835741016183</v>
      </c>
      <c r="BH37" s="12">
        <v>1603.189738360602</v>
      </c>
      <c r="BI37" s="12">
        <v>1622.4280152209294</v>
      </c>
      <c r="BJ37" s="12">
        <v>1687.3251358297669</v>
      </c>
      <c r="BK37" s="12">
        <f>+W37/100*BJ37</f>
        <v>1704.373869002191</v>
      </c>
      <c r="BL37" s="12">
        <f>+X37/100*BK37</f>
        <v>1733.5646802565914</v>
      </c>
      <c r="BM37" s="12">
        <f>+Y37/100*BL37</f>
        <v>1844.613366544468</v>
      </c>
      <c r="BN37" s="12">
        <f>+Z37/100*BM37</f>
        <v>1984.5936964780612</v>
      </c>
      <c r="BO37" s="12">
        <f>+AA37/100*BN37</f>
        <v>1959.149220695516</v>
      </c>
      <c r="BP37" s="12">
        <f>+AB37/100*BO37</f>
        <v>2015.9645480956863</v>
      </c>
      <c r="BQ37" s="12">
        <f>+AC37/100*BP37</f>
        <v>2122.8106691447574</v>
      </c>
      <c r="BR37" s="12">
        <f>+AD37/100*BQ37</f>
        <v>2175.880935873376</v>
      </c>
      <c r="BS37" s="12">
        <f>+AE37/100*BR37</f>
        <v>2236.9753649612117</v>
      </c>
      <c r="BT37" s="12">
        <f>+AF37/100*BS37</f>
        <v>2291.324545748213</v>
      </c>
      <c r="BU37" s="12">
        <f>+AG37/100*BT37</f>
        <v>2332.899645048657</v>
      </c>
      <c r="BV37" s="12">
        <f>+AH37/100*BU37</f>
        <v>2364.5234747483423</v>
      </c>
      <c r="BW37" s="12">
        <f>+AI37/100*BV37</f>
        <v>2386.0464967119133</v>
      </c>
      <c r="BX37" s="12">
        <f>+AJ37/100*BW37</f>
        <v>2427.8762773685603</v>
      </c>
      <c r="BY37" s="12">
        <f>+AK37/100*BX37</f>
        <v>2485.812552771547</v>
      </c>
      <c r="BZ37" s="12">
        <f>+AL37/100*BY37</f>
        <v>2550.4436791436074</v>
      </c>
      <c r="CA37" s="12">
        <f>+AM37/100*BZ37</f>
        <v>2552.994122822751</v>
      </c>
      <c r="CB37" s="12">
        <f>+AN37/100*CA37</f>
        <v>2593.842028787915</v>
      </c>
    </row>
    <row r="38" spans="1:80" ht="12">
      <c r="A38" t="s">
        <v>26</v>
      </c>
      <c r="C38" s="17">
        <v>108.2</v>
      </c>
      <c r="D38" s="17">
        <v>106.1</v>
      </c>
      <c r="E38" s="17">
        <v>107</v>
      </c>
      <c r="F38" s="17">
        <v>119.8</v>
      </c>
      <c r="G38" s="17">
        <v>118.6</v>
      </c>
      <c r="H38" s="17">
        <v>102.8</v>
      </c>
      <c r="I38" s="17">
        <v>103.1</v>
      </c>
      <c r="J38" s="17">
        <v>108.9</v>
      </c>
      <c r="K38" s="17">
        <v>121.3</v>
      </c>
      <c r="L38" s="17">
        <v>119.2</v>
      </c>
      <c r="M38" s="17">
        <v>121.3</v>
      </c>
      <c r="N38" s="17">
        <v>108.7</v>
      </c>
      <c r="O38" s="17">
        <v>104.3</v>
      </c>
      <c r="P38" s="17">
        <v>101.7</v>
      </c>
      <c r="Q38" s="17">
        <v>99.7</v>
      </c>
      <c r="R38" s="17">
        <v>97.9</v>
      </c>
      <c r="S38" s="17">
        <v>99.1</v>
      </c>
      <c r="T38" s="17">
        <v>99.8</v>
      </c>
      <c r="U38" s="17">
        <v>101.2</v>
      </c>
      <c r="V38" s="17">
        <v>106</v>
      </c>
      <c r="W38" s="17">
        <v>101.42670000000001</v>
      </c>
      <c r="X38" s="17">
        <v>101.8692</v>
      </c>
      <c r="Y38" s="17">
        <v>105.8611</v>
      </c>
      <c r="Z38" s="17">
        <v>105.69938</v>
      </c>
      <c r="AA38" s="17">
        <v>100.3968</v>
      </c>
      <c r="AB38" s="17">
        <v>103.7</v>
      </c>
      <c r="AC38" s="17">
        <v>105.1</v>
      </c>
      <c r="AD38" s="17">
        <v>102.7</v>
      </c>
      <c r="AE38" s="17">
        <v>102.54313391</v>
      </c>
      <c r="AF38" s="17">
        <v>102.37327947</v>
      </c>
      <c r="AG38" s="17">
        <v>101.88686216</v>
      </c>
      <c r="AH38" s="17">
        <v>101.511052</v>
      </c>
      <c r="AI38" s="17">
        <v>100.94983338</v>
      </c>
      <c r="AJ38" s="17">
        <v>101.57540812</v>
      </c>
      <c r="AK38" s="17">
        <v>102.53372231</v>
      </c>
      <c r="AL38" s="17">
        <v>103.6</v>
      </c>
      <c r="AM38" s="17">
        <v>100.2</v>
      </c>
      <c r="AN38" s="17">
        <v>101.6</v>
      </c>
      <c r="AP38" s="12">
        <v>421.8465574377962</v>
      </c>
      <c r="AQ38" s="12">
        <v>456.4379751476955</v>
      </c>
      <c r="AR38" s="12">
        <v>484.28069163170494</v>
      </c>
      <c r="AS38" s="12">
        <v>518.1803400459243</v>
      </c>
      <c r="AT38" s="12">
        <v>620.7800473750173</v>
      </c>
      <c r="AU38" s="12">
        <v>736.2451361867704</v>
      </c>
      <c r="AV38" s="12">
        <v>756.86</v>
      </c>
      <c r="AW38" s="12">
        <v>780.3226599999999</v>
      </c>
      <c r="AX38" s="12">
        <v>849.7713767399999</v>
      </c>
      <c r="AY38" s="12">
        <v>1030.7726799856198</v>
      </c>
      <c r="AZ38" s="12">
        <v>1228.681034542859</v>
      </c>
      <c r="BA38" s="12">
        <v>1490.3900949004878</v>
      </c>
      <c r="BB38" s="12">
        <v>1620.0540331568302</v>
      </c>
      <c r="BC38" s="12">
        <v>1689.716356582574</v>
      </c>
      <c r="BD38" s="12">
        <v>1718.4415346444778</v>
      </c>
      <c r="BE38" s="12">
        <v>1713.2862100405446</v>
      </c>
      <c r="BF38" s="12">
        <v>1677.3071996296933</v>
      </c>
      <c r="BG38" s="12">
        <v>1662.211434833026</v>
      </c>
      <c r="BH38" s="12">
        <v>1658.8870119633598</v>
      </c>
      <c r="BI38" s="12">
        <v>1678.7936561069203</v>
      </c>
      <c r="BJ38" s="12">
        <v>1779.5212754733354</v>
      </c>
      <c r="BK38" s="12">
        <f>+W38/100*BJ38</f>
        <v>1804.9097055105135</v>
      </c>
      <c r="BL38" s="12">
        <f>+X38/100*BK38</f>
        <v>1838.6470777259162</v>
      </c>
      <c r="BM38" s="12">
        <f>+Y38/100*BL38</f>
        <v>1946.41202159851</v>
      </c>
      <c r="BN38" s="12">
        <f>+Z38/100*BM38</f>
        <v>2057.3454390750912</v>
      </c>
      <c r="BO38" s="12">
        <f>+AA38/100*BN38</f>
        <v>2065.508985777341</v>
      </c>
      <c r="BP38" s="12">
        <f>+AB38/100*BO38</f>
        <v>2141.9328182511026</v>
      </c>
      <c r="BQ38" s="12">
        <f>+AC38/100*BP38</f>
        <v>2251.1713919819085</v>
      </c>
      <c r="BR38" s="12">
        <f>+AD38/100*BQ38</f>
        <v>2311.95301956542</v>
      </c>
      <c r="BS38" s="12">
        <f>+AE38/100*BR38</f>
        <v>2370.749080789257</v>
      </c>
      <c r="BT38" s="12">
        <f>+AF38/100*BS38</f>
        <v>2427.0135820088417</v>
      </c>
      <c r="BU38" s="12">
        <f>+AG38/100*BT38</f>
        <v>2472.807982905827</v>
      </c>
      <c r="BV38" s="12">
        <f>+AH38/100*BU38</f>
        <v>2510.1733973876853</v>
      </c>
      <c r="BW38" s="12">
        <f>+AI38/100*BV38</f>
        <v>2534.015862211954</v>
      </c>
      <c r="BX38" s="12">
        <f>+AJ38/100*BW38</f>
        <v>2573.936953867329</v>
      </c>
      <c r="BY38" s="12">
        <f>+AK38/100*BX38</f>
        <v>2639.1533687128</v>
      </c>
      <c r="BZ38" s="12">
        <f>+AL38/100*BY38</f>
        <v>2734.162889986461</v>
      </c>
      <c r="CA38" s="12">
        <f>+AM38/100*BZ38</f>
        <v>2739.631215766434</v>
      </c>
      <c r="CB38" s="12">
        <f>+AN38/100*CA38</f>
        <v>2783.4653152186966</v>
      </c>
    </row>
    <row r="39" spans="1:80" ht="12">
      <c r="A39" s="7" t="s">
        <v>27</v>
      </c>
      <c r="B39" s="7"/>
      <c r="C39" s="19">
        <v>110.7</v>
      </c>
      <c r="D39" s="19">
        <v>106.2</v>
      </c>
      <c r="E39" s="19">
        <v>107.2</v>
      </c>
      <c r="F39" s="19">
        <v>118</v>
      </c>
      <c r="G39" s="19">
        <v>117.5</v>
      </c>
      <c r="H39" s="19">
        <v>105.1</v>
      </c>
      <c r="I39" s="19">
        <v>107.6</v>
      </c>
      <c r="J39" s="19">
        <v>108</v>
      </c>
      <c r="K39" s="19">
        <v>113.2</v>
      </c>
      <c r="L39" s="19">
        <v>121.8</v>
      </c>
      <c r="M39" s="19">
        <v>118</v>
      </c>
      <c r="N39" s="19">
        <v>110.8</v>
      </c>
      <c r="O39" s="19">
        <v>104.8</v>
      </c>
      <c r="P39" s="19">
        <v>100.7</v>
      </c>
      <c r="Q39" s="17">
        <v>100</v>
      </c>
      <c r="R39" s="17">
        <v>99.9</v>
      </c>
      <c r="S39" s="17">
        <v>100.1</v>
      </c>
      <c r="T39" s="17">
        <v>100.4</v>
      </c>
      <c r="U39" s="17">
        <v>100.9</v>
      </c>
      <c r="V39" s="17">
        <v>102.7</v>
      </c>
      <c r="W39" s="17">
        <v>101.47120000000001</v>
      </c>
      <c r="X39" s="17">
        <v>102.0331</v>
      </c>
      <c r="Y39" s="17">
        <v>103.3685</v>
      </c>
      <c r="Z39" s="17">
        <v>105.7208</v>
      </c>
      <c r="AA39" s="17">
        <v>101.4086</v>
      </c>
      <c r="AB39" s="17">
        <v>102.2</v>
      </c>
      <c r="AC39" s="17">
        <v>104.9</v>
      </c>
      <c r="AD39" s="17">
        <v>102.7</v>
      </c>
      <c r="AE39" s="17">
        <v>103.11599339</v>
      </c>
      <c r="AF39" s="17">
        <v>102.89872389</v>
      </c>
      <c r="AG39" s="17">
        <v>101.99615627</v>
      </c>
      <c r="AH39" s="17">
        <v>102.54297787</v>
      </c>
      <c r="AI39" s="17">
        <v>101.63962645</v>
      </c>
      <c r="AJ39" s="17">
        <v>101.7142399</v>
      </c>
      <c r="AK39" s="17">
        <v>102.34456917</v>
      </c>
      <c r="AL39" s="17">
        <v>102.2</v>
      </c>
      <c r="AM39" s="17">
        <v>100.9</v>
      </c>
      <c r="AN39" s="17">
        <v>101.5</v>
      </c>
      <c r="AP39" s="12">
        <v>425.33762788312714</v>
      </c>
      <c r="AQ39" s="12">
        <v>470.8487540666218</v>
      </c>
      <c r="AR39" s="12">
        <v>500.0413768187523</v>
      </c>
      <c r="AS39" s="12">
        <v>536.0443559497025</v>
      </c>
      <c r="AT39" s="12">
        <v>632.5323400206489</v>
      </c>
      <c r="AU39" s="12">
        <v>743.2254995242625</v>
      </c>
      <c r="AV39" s="12">
        <v>781.13</v>
      </c>
      <c r="AW39" s="12">
        <v>840.4958799999998</v>
      </c>
      <c r="AX39" s="12">
        <v>907.7355503999999</v>
      </c>
      <c r="AY39" s="12">
        <v>1027.5566430527997</v>
      </c>
      <c r="AZ39" s="12">
        <v>1251.56399123831</v>
      </c>
      <c r="BA39" s="12">
        <v>1476.845509661206</v>
      </c>
      <c r="BB39" s="12">
        <v>1636.344824704616</v>
      </c>
      <c r="BC39" s="12">
        <v>1714.8893762904374</v>
      </c>
      <c r="BD39" s="12">
        <v>1726.8936019244704</v>
      </c>
      <c r="BE39" s="12">
        <v>1726.8936019244704</v>
      </c>
      <c r="BF39" s="12">
        <v>1725.166708322546</v>
      </c>
      <c r="BG39" s="12">
        <v>1726.8918750308683</v>
      </c>
      <c r="BH39" s="12">
        <v>1733.7994425309919</v>
      </c>
      <c r="BI39" s="12">
        <v>1749.403637513771</v>
      </c>
      <c r="BJ39" s="12">
        <v>1796.6375357266427</v>
      </c>
      <c r="BK39" s="12">
        <f>+W39/100*BJ39</f>
        <v>1823.0696671522533</v>
      </c>
      <c r="BL39" s="12">
        <f>+X39/100*BK39</f>
        <v>1860.134496555126</v>
      </c>
      <c r="BM39" s="12">
        <f>+Y39/100*BL39</f>
        <v>1922.7931270715853</v>
      </c>
      <c r="BN39" s="12">
        <f>+Z39/100*BM39</f>
        <v>2032.7922762850965</v>
      </c>
      <c r="BO39" s="12">
        <f>+AA39/100*BN39</f>
        <v>2061.4261882888486</v>
      </c>
      <c r="BP39" s="12">
        <f>+AB39/100*BO39</f>
        <v>2106.7775644312032</v>
      </c>
      <c r="BQ39" s="12">
        <f>+AC39/100*BP39</f>
        <v>2210.0096650883324</v>
      </c>
      <c r="BR39" s="12">
        <f>+AD39/100*BQ39</f>
        <v>2269.679926045718</v>
      </c>
      <c r="BS39" s="12">
        <f>+AE39/100*BR39</f>
        <v>2340.4030025154593</v>
      </c>
      <c r="BT39" s="12">
        <f>+AF39/100*BS39</f>
        <v>2408.2448234716526</v>
      </c>
      <c r="BU39" s="12">
        <f>+AG39/100*BT39</f>
        <v>2456.3171535123324</v>
      </c>
      <c r="BV39" s="12">
        <f>+AH39/100*BU39</f>
        <v>2518.7807551431647</v>
      </c>
      <c r="BW39" s="12">
        <f>+AI39/100*BV39</f>
        <v>2560.0793506220016</v>
      </c>
      <c r="BX39" s="12">
        <f>+AJ39/100*BW39</f>
        <v>2603.9652523220248</v>
      </c>
      <c r="BY39" s="12">
        <f>+AK39/100*BX39</f>
        <v>2665.01701882548</v>
      </c>
      <c r="BZ39" s="12">
        <f>+AL39/100*BY39</f>
        <v>2723.6473932396407</v>
      </c>
      <c r="CA39" s="12">
        <f>+AM39/100*BZ39</f>
        <v>2748.160219778798</v>
      </c>
      <c r="CB39" s="12">
        <f>+AN39/100*CA39</f>
        <v>2789.3826230754794</v>
      </c>
    </row>
    <row r="40" spans="1:80" ht="12">
      <c r="A40" t="s">
        <v>28</v>
      </c>
      <c r="C40" s="17">
        <v>107.4</v>
      </c>
      <c r="D40" s="17">
        <v>106.1</v>
      </c>
      <c r="E40" s="17">
        <v>108.2</v>
      </c>
      <c r="F40" s="17">
        <v>118.8</v>
      </c>
      <c r="G40" s="17">
        <v>118.5</v>
      </c>
      <c r="H40" s="17">
        <v>102.4</v>
      </c>
      <c r="I40" s="17">
        <v>106.6</v>
      </c>
      <c r="J40" s="17">
        <v>110.3</v>
      </c>
      <c r="K40" s="17">
        <v>113.1</v>
      </c>
      <c r="L40" s="17">
        <v>126.7</v>
      </c>
      <c r="M40" s="17">
        <v>119</v>
      </c>
      <c r="N40" s="17">
        <v>109.7</v>
      </c>
      <c r="O40" s="17">
        <v>104.8</v>
      </c>
      <c r="P40" s="17">
        <v>98.4</v>
      </c>
      <c r="Q40" s="17">
        <v>97.8</v>
      </c>
      <c r="R40" s="17">
        <v>99.5</v>
      </c>
      <c r="S40" s="17">
        <v>101</v>
      </c>
      <c r="T40" s="17">
        <v>98.9</v>
      </c>
      <c r="U40" s="17">
        <v>101.7</v>
      </c>
      <c r="V40" s="17">
        <v>103.1</v>
      </c>
      <c r="W40" s="17">
        <v>101.16940000000001</v>
      </c>
      <c r="X40" s="17">
        <v>101.4791</v>
      </c>
      <c r="Y40" s="17">
        <v>105.1475</v>
      </c>
      <c r="Z40" s="17">
        <v>106.35907</v>
      </c>
      <c r="AA40" s="17">
        <v>100.5234</v>
      </c>
      <c r="AB40" s="17">
        <v>104</v>
      </c>
      <c r="AC40" s="17">
        <v>105</v>
      </c>
      <c r="AD40" s="17">
        <v>103.5</v>
      </c>
      <c r="AE40" s="17">
        <v>103.550769</v>
      </c>
      <c r="AF40" s="17">
        <v>101.64220015</v>
      </c>
      <c r="AG40" s="17">
        <v>100.96148051</v>
      </c>
      <c r="AH40" s="17">
        <v>101.25542595</v>
      </c>
      <c r="AI40" s="17">
        <v>101.63744079</v>
      </c>
      <c r="AJ40" s="17">
        <v>102.10010662</v>
      </c>
      <c r="AK40" s="17">
        <v>102.87852198</v>
      </c>
      <c r="AL40" s="17">
        <v>102.5</v>
      </c>
      <c r="AM40" s="17">
        <v>101.5</v>
      </c>
      <c r="AN40" s="17">
        <v>102.1</v>
      </c>
      <c r="AP40" s="12">
        <v>414.4232811472771</v>
      </c>
      <c r="AQ40" s="12">
        <v>445.0906039521757</v>
      </c>
      <c r="AR40" s="12">
        <v>472.2411307932583</v>
      </c>
      <c r="AS40" s="12">
        <v>510.9649035183055</v>
      </c>
      <c r="AT40" s="12">
        <v>607.0263053797469</v>
      </c>
      <c r="AU40" s="12">
        <v>719.326171875</v>
      </c>
      <c r="AV40" s="12">
        <v>736.59</v>
      </c>
      <c r="AW40" s="12">
        <v>785.20494</v>
      </c>
      <c r="AX40" s="12">
        <v>866.0810488199998</v>
      </c>
      <c r="AY40" s="12">
        <v>979.5376662154197</v>
      </c>
      <c r="AZ40" s="12">
        <v>1241.0742230949368</v>
      </c>
      <c r="BA40" s="12">
        <v>1476.8783254829746</v>
      </c>
      <c r="BB40" s="12">
        <v>1620.1355230548231</v>
      </c>
      <c r="BC40" s="12">
        <v>1697.9020281614548</v>
      </c>
      <c r="BD40" s="12">
        <v>1670.7355957108716</v>
      </c>
      <c r="BE40" s="12">
        <v>1633.9794126052323</v>
      </c>
      <c r="BF40" s="12">
        <v>1625.8095155422059</v>
      </c>
      <c r="BG40" s="12">
        <v>1642.067610697628</v>
      </c>
      <c r="BH40" s="12">
        <v>1624.004866979954</v>
      </c>
      <c r="BI40" s="12">
        <v>1651.6129497186132</v>
      </c>
      <c r="BJ40" s="12">
        <v>1702.8129511598904</v>
      </c>
      <c r="BK40" s="12">
        <f>+W40/100*BJ40</f>
        <v>1722.7256458107543</v>
      </c>
      <c r="BL40" s="12">
        <f>+X40/100*BK40</f>
        <v>1748.2064808379412</v>
      </c>
      <c r="BM40" s="12">
        <f>+Y40/100*BL40</f>
        <v>1838.1954094390742</v>
      </c>
      <c r="BN40" s="12">
        <f>+Z40/100*BM40</f>
        <v>1955.0875422620916</v>
      </c>
      <c r="BO40" s="12">
        <f>+AA40/100*BN40</f>
        <v>1965.3204704582913</v>
      </c>
      <c r="BP40" s="12">
        <f>+AB40/100*BO40</f>
        <v>2043.933289276623</v>
      </c>
      <c r="BQ40" s="12">
        <f>+AC40/100*BP40</f>
        <v>2146.1299537404543</v>
      </c>
      <c r="BR40" s="12">
        <f>+AD40/100*BQ40</f>
        <v>2221.2445021213703</v>
      </c>
      <c r="BS40" s="12">
        <f>+AE40/100*BR40</f>
        <v>2300.1157633169</v>
      </c>
      <c r="BT40" s="12">
        <f>+AF40/100*BS40</f>
        <v>2337.8882678322634</v>
      </c>
      <c r="BU40" s="12">
        <f>+AG40/100*BT40</f>
        <v>2360.366607873047</v>
      </c>
      <c r="BV40" s="12">
        <f>+AH40/100*BU40</f>
        <v>2389.9992627834204</v>
      </c>
      <c r="BW40" s="12">
        <f>+AI40/100*BV40</f>
        <v>2429.134085592935</v>
      </c>
      <c r="BX40" s="12">
        <f>+AJ40/100*BW40</f>
        <v>2480.1484913331487</v>
      </c>
      <c r="BY40" s="12">
        <f>+AK40/100*BX40</f>
        <v>2551.540110792812</v>
      </c>
      <c r="BZ40" s="12">
        <f>+AL40/100*BY40</f>
        <v>2615.328613562632</v>
      </c>
      <c r="CA40" s="12">
        <f>+AM40/100*BZ40</f>
        <v>2654.5585427660712</v>
      </c>
      <c r="CB40" s="12">
        <f>+AN40/100*CA40</f>
        <v>2710.3042721641586</v>
      </c>
    </row>
    <row r="41" spans="1:80" ht="12">
      <c r="A41" t="s">
        <v>29</v>
      </c>
      <c r="C41" s="17">
        <v>109.2</v>
      </c>
      <c r="D41" s="17">
        <v>106.6</v>
      </c>
      <c r="E41" s="17">
        <v>107.6</v>
      </c>
      <c r="F41" s="17">
        <v>119.1</v>
      </c>
      <c r="G41" s="17">
        <v>117.9</v>
      </c>
      <c r="H41" s="17">
        <v>103.2</v>
      </c>
      <c r="I41" s="17">
        <v>104.9</v>
      </c>
      <c r="J41" s="17">
        <v>107.2</v>
      </c>
      <c r="K41" s="17">
        <v>115.4</v>
      </c>
      <c r="L41" s="17">
        <v>123.7</v>
      </c>
      <c r="M41" s="17">
        <v>119.8</v>
      </c>
      <c r="N41" s="17">
        <v>110.2</v>
      </c>
      <c r="O41" s="17">
        <v>102.9</v>
      </c>
      <c r="P41" s="17">
        <v>99</v>
      </c>
      <c r="Q41" s="17">
        <v>97.6</v>
      </c>
      <c r="R41" s="17">
        <v>99.5</v>
      </c>
      <c r="S41" s="17">
        <v>104</v>
      </c>
      <c r="T41" s="17">
        <v>100</v>
      </c>
      <c r="U41" s="17">
        <v>101.1</v>
      </c>
      <c r="V41" s="17">
        <v>102.3</v>
      </c>
      <c r="W41" s="17">
        <v>101.7497</v>
      </c>
      <c r="X41" s="17">
        <v>101.2759</v>
      </c>
      <c r="Y41" s="17">
        <v>105.5279</v>
      </c>
      <c r="Z41" s="17">
        <v>108.20965</v>
      </c>
      <c r="AA41" s="17">
        <v>101.2543</v>
      </c>
      <c r="AB41" s="17">
        <v>104.1</v>
      </c>
      <c r="AC41" s="17">
        <v>105.7</v>
      </c>
      <c r="AD41" s="17">
        <v>102.8</v>
      </c>
      <c r="AE41" s="17">
        <v>103.04606516</v>
      </c>
      <c r="AF41" s="17">
        <v>102.12921681</v>
      </c>
      <c r="AG41" s="17">
        <v>101.55799761</v>
      </c>
      <c r="AH41" s="17">
        <v>101.28593597</v>
      </c>
      <c r="AI41" s="17">
        <v>101.38981239</v>
      </c>
      <c r="AJ41" s="17">
        <v>102.04414744</v>
      </c>
      <c r="AK41" s="17">
        <v>102.30829282</v>
      </c>
      <c r="AL41" s="17">
        <v>102</v>
      </c>
      <c r="AM41" s="17">
        <v>100.9</v>
      </c>
      <c r="AN41" s="17">
        <v>101.9</v>
      </c>
      <c r="AP41" s="12">
        <v>393.39718253840016</v>
      </c>
      <c r="AQ41" s="12">
        <v>429.589723331933</v>
      </c>
      <c r="AR41" s="12">
        <v>457.9426450718405</v>
      </c>
      <c r="AS41" s="12">
        <v>492.7462860973004</v>
      </c>
      <c r="AT41" s="12">
        <v>586.8608267418847</v>
      </c>
      <c r="AU41" s="12">
        <v>691.9089147286821</v>
      </c>
      <c r="AV41" s="12">
        <v>714.05</v>
      </c>
      <c r="AW41" s="12">
        <v>749.03845</v>
      </c>
      <c r="AX41" s="12">
        <v>802.9692184</v>
      </c>
      <c r="AY41" s="12">
        <v>926.6264780336</v>
      </c>
      <c r="AZ41" s="12">
        <v>1146.2369533275632</v>
      </c>
      <c r="BA41" s="12">
        <v>1373.1918700864205</v>
      </c>
      <c r="BB41" s="12">
        <v>1513.2574408352357</v>
      </c>
      <c r="BC41" s="12">
        <v>1557.1419066194578</v>
      </c>
      <c r="BD41" s="12">
        <v>1541.5704875532633</v>
      </c>
      <c r="BE41" s="12">
        <v>1504.5727958519851</v>
      </c>
      <c r="BF41" s="12">
        <v>1497.049931872725</v>
      </c>
      <c r="BG41" s="12">
        <v>1556.9319291476338</v>
      </c>
      <c r="BH41" s="12">
        <v>1556.9319291476338</v>
      </c>
      <c r="BI41" s="12">
        <v>1574.0581803682578</v>
      </c>
      <c r="BJ41" s="12">
        <v>1610.2615185167276</v>
      </c>
      <c r="BK41" s="12">
        <f>+W41/100*BJ41</f>
        <v>1638.436264306215</v>
      </c>
      <c r="BL41" s="12">
        <f>+X41/100*BK41</f>
        <v>1659.341072602498</v>
      </c>
      <c r="BM41" s="12">
        <f>+Y41/100*BL41</f>
        <v>1751.0677877548915</v>
      </c>
      <c r="BN41" s="12">
        <f>+Z41/100*BM41</f>
        <v>1894.824324392311</v>
      </c>
      <c r="BO41" s="12">
        <f>+AA41/100*BN41</f>
        <v>1918.5911058931636</v>
      </c>
      <c r="BP41" s="12">
        <f>+AB41/100*BO41</f>
        <v>1997.2533412347832</v>
      </c>
      <c r="BQ41" s="12">
        <f>+AC41/100*BP41</f>
        <v>2111.0967816851658</v>
      </c>
      <c r="BR41" s="12">
        <f>+AD41/100*BQ41</f>
        <v>2170.2074915723506</v>
      </c>
      <c r="BS41" s="12">
        <f>+AE41/100*BR41</f>
        <v>2236.3134258728455</v>
      </c>
      <c r="BT41" s="12">
        <f>+AF41/100*BS41</f>
        <v>2283.929387260817</v>
      </c>
      <c r="BU41" s="12">
        <f>+AG41/100*BT41</f>
        <v>2319.512952528428</v>
      </c>
      <c r="BV41" s="12">
        <f>+AH41/100*BU41</f>
        <v>2349.3404039138</v>
      </c>
      <c r="BW41" s="12">
        <f>+AI41/100*BV41</f>
        <v>2381.99182793067</v>
      </c>
      <c r="BX41" s="12">
        <f>+AJ41/100*BW41</f>
        <v>2430.683252902324</v>
      </c>
      <c r="BY41" s="12">
        <f>+AK41/100*BX41</f>
        <v>2486.790539906011</v>
      </c>
      <c r="BZ41" s="12">
        <f>+AL41/100*BY41</f>
        <v>2536.5263507041313</v>
      </c>
      <c r="CA41" s="12">
        <f>+AM41/100*BZ41</f>
        <v>2559.3550878604688</v>
      </c>
      <c r="CB41" s="12">
        <f>+AN41/100*CA41</f>
        <v>2607.982834529818</v>
      </c>
    </row>
    <row r="42" spans="1:80" ht="12">
      <c r="A42" t="s">
        <v>30</v>
      </c>
      <c r="C42" s="17">
        <v>110.7</v>
      </c>
      <c r="D42" s="17">
        <v>106.2</v>
      </c>
      <c r="E42" s="17">
        <v>107.2</v>
      </c>
      <c r="F42" s="17">
        <v>118</v>
      </c>
      <c r="G42" s="17">
        <v>117.5</v>
      </c>
      <c r="H42" s="17">
        <v>105.1</v>
      </c>
      <c r="I42" s="17">
        <v>107.6</v>
      </c>
      <c r="J42" s="17">
        <v>108</v>
      </c>
      <c r="K42" s="17">
        <v>113.2</v>
      </c>
      <c r="L42" s="17">
        <v>121.8</v>
      </c>
      <c r="M42" s="17">
        <v>118</v>
      </c>
      <c r="N42" s="17">
        <v>110.8</v>
      </c>
      <c r="O42" s="17">
        <v>104.8</v>
      </c>
      <c r="P42" s="17">
        <v>100.7</v>
      </c>
      <c r="Q42" s="17">
        <v>99.5</v>
      </c>
      <c r="R42" s="17">
        <v>99.5</v>
      </c>
      <c r="S42" s="17">
        <v>102.6</v>
      </c>
      <c r="T42" s="17">
        <v>102.3</v>
      </c>
      <c r="U42" s="17">
        <v>102</v>
      </c>
      <c r="V42" s="17">
        <v>103.2</v>
      </c>
      <c r="W42" s="17">
        <v>100.7592</v>
      </c>
      <c r="X42" s="17">
        <v>101.5903</v>
      </c>
      <c r="Y42" s="17">
        <v>106.644</v>
      </c>
      <c r="Z42" s="17">
        <v>110.0865</v>
      </c>
      <c r="AA42" s="17">
        <v>102.6477</v>
      </c>
      <c r="AB42" s="17">
        <v>105.4</v>
      </c>
      <c r="AC42" s="17">
        <v>105.9</v>
      </c>
      <c r="AD42" s="17">
        <v>102.7</v>
      </c>
      <c r="AE42" s="17">
        <v>103.16306645</v>
      </c>
      <c r="AF42" s="17">
        <v>102.76078513</v>
      </c>
      <c r="AG42" s="17">
        <v>102.61881992</v>
      </c>
      <c r="AH42" s="17">
        <v>101.8213667</v>
      </c>
      <c r="AI42" s="17">
        <v>101.49777066</v>
      </c>
      <c r="AJ42" s="17">
        <v>102.5395033</v>
      </c>
      <c r="AK42" s="17">
        <v>102.45011577</v>
      </c>
      <c r="AL42" s="17">
        <v>102.6</v>
      </c>
      <c r="AM42" s="17">
        <v>101.3</v>
      </c>
      <c r="AN42" s="17">
        <v>102.4</v>
      </c>
      <c r="AP42" s="12">
        <v>380.03391321351234</v>
      </c>
      <c r="AQ42" s="12">
        <v>420.6975419273582</v>
      </c>
      <c r="AR42" s="12">
        <v>446.78078952685445</v>
      </c>
      <c r="AS42" s="12">
        <v>478.94900637278795</v>
      </c>
      <c r="AT42" s="12">
        <v>565.1598275198897</v>
      </c>
      <c r="AU42" s="12">
        <v>664.0627973358705</v>
      </c>
      <c r="AV42" s="12">
        <v>697.93</v>
      </c>
      <c r="AW42" s="12">
        <v>750.9726799999999</v>
      </c>
      <c r="AX42" s="12">
        <v>811.0504943999998</v>
      </c>
      <c r="AY42" s="12">
        <v>918.1091596607997</v>
      </c>
      <c r="AZ42" s="12">
        <v>1118.256956466854</v>
      </c>
      <c r="BA42" s="12">
        <v>1319.5432086308879</v>
      </c>
      <c r="BB42" s="12">
        <v>1462.0538751630236</v>
      </c>
      <c r="BC42" s="12">
        <v>1532.2324611708486</v>
      </c>
      <c r="BD42" s="12">
        <v>1542.9580883990445</v>
      </c>
      <c r="BE42" s="12">
        <v>1535.2432979570492</v>
      </c>
      <c r="BF42" s="12">
        <v>1527.5670814672637</v>
      </c>
      <c r="BG42" s="12">
        <v>1567.2838255854124</v>
      </c>
      <c r="BH42" s="12">
        <v>1603.331353573877</v>
      </c>
      <c r="BI42" s="12">
        <v>1635.3979806453547</v>
      </c>
      <c r="BJ42" s="12">
        <v>1687.7307160260061</v>
      </c>
      <c r="BK42" s="12">
        <f>+W42/100*BJ42</f>
        <v>1700.5439676220756</v>
      </c>
      <c r="BL42" s="12">
        <f>+X42/100*BK42</f>
        <v>1727.5877183391694</v>
      </c>
      <c r="BM42" s="12">
        <f>+Y42/100*BL42</f>
        <v>1842.368646345624</v>
      </c>
      <c r="BN42" s="12">
        <f>+Z42/100*BM42</f>
        <v>2028.1991598592754</v>
      </c>
      <c r="BO42" s="12">
        <f>+AA42/100*BN42</f>
        <v>2081.8997890148694</v>
      </c>
      <c r="BP42" s="12">
        <f>+AB42/100*BO42</f>
        <v>2194.3223776216723</v>
      </c>
      <c r="BQ42" s="12">
        <f>+AC42/100*BP42</f>
        <v>2323.787397901351</v>
      </c>
      <c r="BR42" s="12">
        <f>+AD42/100*BQ42</f>
        <v>2386.529657644688</v>
      </c>
      <c r="BS42" s="12">
        <f>+AE42/100*BR42</f>
        <v>2462.017176564947</v>
      </c>
      <c r="BT42" s="12">
        <f>+AF42/100*BS42</f>
        <v>2529.988180673598</v>
      </c>
      <c r="BU42" s="12">
        <f>+AG42/100*BT42</f>
        <v>2596.2440151227242</v>
      </c>
      <c r="BV42" s="12">
        <f>+AH42/100*BU42</f>
        <v>2643.531139064912</v>
      </c>
      <c r="BW42" s="12">
        <f>+AI42/100*BV42</f>
        <v>2683.1251728537904</v>
      </c>
      <c r="BX42" s="12">
        <f>+AJ42/100*BW42</f>
        <v>2751.2632251615437</v>
      </c>
      <c r="BY42" s="12">
        <f>+AK42/100*BX42</f>
        <v>2818.6723593154375</v>
      </c>
      <c r="BZ42" s="12">
        <f>+AL42/100*BY42</f>
        <v>2891.957840657639</v>
      </c>
      <c r="CA42" s="12">
        <f>+AM42/100*BZ42</f>
        <v>2929.553292586188</v>
      </c>
      <c r="CB42" s="12">
        <f>+AN42/100*CA42</f>
        <v>2999.8625716082565</v>
      </c>
    </row>
    <row r="43" spans="1:80" ht="12">
      <c r="A43" t="s">
        <v>31</v>
      </c>
      <c r="C43" s="17">
        <v>108.6</v>
      </c>
      <c r="D43" s="17">
        <v>105.8</v>
      </c>
      <c r="E43" s="17">
        <v>107.3</v>
      </c>
      <c r="F43" s="17">
        <v>117.1</v>
      </c>
      <c r="G43" s="17">
        <v>117.2</v>
      </c>
      <c r="H43" s="17">
        <v>107.1</v>
      </c>
      <c r="I43" s="17">
        <v>106.3</v>
      </c>
      <c r="J43" s="17">
        <v>108.3</v>
      </c>
      <c r="K43" s="17">
        <v>114.3</v>
      </c>
      <c r="L43" s="17">
        <v>123.1</v>
      </c>
      <c r="M43" s="17">
        <v>117.1</v>
      </c>
      <c r="N43" s="17">
        <v>106.8</v>
      </c>
      <c r="O43" s="17">
        <v>103.8</v>
      </c>
      <c r="P43" s="17">
        <v>100</v>
      </c>
      <c r="Q43" s="17">
        <v>98.7</v>
      </c>
      <c r="R43" s="17">
        <v>99.6</v>
      </c>
      <c r="S43" s="17">
        <v>101.6</v>
      </c>
      <c r="T43" s="17">
        <v>99.4</v>
      </c>
      <c r="U43" s="17">
        <v>101.7</v>
      </c>
      <c r="V43" s="17">
        <v>103.7</v>
      </c>
      <c r="W43" s="17">
        <v>101.49680000000001</v>
      </c>
      <c r="X43" s="17">
        <v>101.9355</v>
      </c>
      <c r="Y43" s="17">
        <v>105.41</v>
      </c>
      <c r="Z43" s="17">
        <v>108.48096</v>
      </c>
      <c r="AA43" s="17">
        <v>100.7481</v>
      </c>
      <c r="AB43" s="17">
        <v>104.1</v>
      </c>
      <c r="AC43" s="17">
        <v>106.1</v>
      </c>
      <c r="AD43" s="17">
        <v>103.1</v>
      </c>
      <c r="AE43" s="17">
        <v>103.94838403</v>
      </c>
      <c r="AF43" s="17">
        <v>101.8738284</v>
      </c>
      <c r="AG43" s="17">
        <v>101.14997141</v>
      </c>
      <c r="AH43" s="17">
        <v>101.45816528</v>
      </c>
      <c r="AI43" s="17">
        <v>101.59157518</v>
      </c>
      <c r="AJ43" s="17">
        <v>102.33090825</v>
      </c>
      <c r="AK43" s="17">
        <v>102.0606839</v>
      </c>
      <c r="AL43" s="17">
        <v>101.5</v>
      </c>
      <c r="AM43" s="17">
        <v>101.4</v>
      </c>
      <c r="AN43" s="17">
        <v>102.3</v>
      </c>
      <c r="AP43" s="12">
        <v>395.97063156296923</v>
      </c>
      <c r="AQ43" s="12">
        <v>430.02410587738456</v>
      </c>
      <c r="AR43" s="12">
        <v>454.96550401827284</v>
      </c>
      <c r="AS43" s="12">
        <v>488.17798581160673</v>
      </c>
      <c r="AT43" s="12">
        <v>571.6564213853915</v>
      </c>
      <c r="AU43" s="12">
        <v>669.9813258636788</v>
      </c>
      <c r="AV43" s="12">
        <v>717.55</v>
      </c>
      <c r="AW43" s="12">
        <v>762.75565</v>
      </c>
      <c r="AX43" s="12">
        <v>826.0643689499998</v>
      </c>
      <c r="AY43" s="12">
        <v>944.1915737098499</v>
      </c>
      <c r="AZ43" s="12">
        <v>1162.2998272368254</v>
      </c>
      <c r="BA43" s="12">
        <v>1361.0530976943223</v>
      </c>
      <c r="BB43" s="12">
        <v>1453.6047083375363</v>
      </c>
      <c r="BC43" s="12">
        <v>1508.8416872543626</v>
      </c>
      <c r="BD43" s="12">
        <v>1508.8416872543626</v>
      </c>
      <c r="BE43" s="12">
        <v>1489.2267453200557</v>
      </c>
      <c r="BF43" s="12">
        <v>1483.2698383387753</v>
      </c>
      <c r="BG43" s="12">
        <v>1507.0021557521957</v>
      </c>
      <c r="BH43" s="12">
        <v>1497.9601428176825</v>
      </c>
      <c r="BI43" s="12">
        <v>1523.4254652455834</v>
      </c>
      <c r="BJ43" s="12">
        <v>1579.79220745967</v>
      </c>
      <c r="BK43" s="12">
        <f>+W43/100*BJ43</f>
        <v>1603.4385372209265</v>
      </c>
      <c r="BL43" s="12">
        <f>+X43/100*BK43</f>
        <v>1634.4730901088376</v>
      </c>
      <c r="BM43" s="12">
        <f>+Y43/100*BL43</f>
        <v>1722.8980842837257</v>
      </c>
      <c r="BN43" s="12">
        <f>+Z43/100*BM43</f>
        <v>1869.0163816525949</v>
      </c>
      <c r="BO43" s="12">
        <f>+AA43/100*BN43</f>
        <v>1882.9984932037376</v>
      </c>
      <c r="BP43" s="12">
        <f>+AB43/100*BO43</f>
        <v>1960.2014314250907</v>
      </c>
      <c r="BQ43" s="12">
        <f>+AC43/100*BP43</f>
        <v>2079.773718742021</v>
      </c>
      <c r="BR43" s="12">
        <f>+AD43/100*BQ43</f>
        <v>2144.2467040230235</v>
      </c>
      <c r="BS43" s="12">
        <f>+AE43/100*BR43</f>
        <v>2228.9097984484697</v>
      </c>
      <c r="BT43" s="12">
        <f>+AF43/100*BS43</f>
        <v>2270.67574326218</v>
      </c>
      <c r="BU43" s="12">
        <f>+AG43/100*BT43</f>
        <v>2296.7878651235</v>
      </c>
      <c r="BV43" s="12">
        <f>+AH43/100*BU43</f>
        <v>2330.2788283279842</v>
      </c>
      <c r="BW43" s="12">
        <f>+AI43/100*BV43</f>
        <v>2367.3669677844478</v>
      </c>
      <c r="BX43" s="12">
        <f>+AJ43/100*BW43</f>
        <v>2422.54811974431</v>
      </c>
      <c r="BY43" s="12">
        <f>+AK43/100*BX43</f>
        <v>2472.4691788176337</v>
      </c>
      <c r="BZ43" s="12">
        <f>+AL43/100*BY43</f>
        <v>2509.556216499898</v>
      </c>
      <c r="CA43" s="12">
        <f>+AM43/100*BZ43</f>
        <v>2544.6900035308963</v>
      </c>
      <c r="CB43" s="12">
        <f>+AN43/100*CA43</f>
        <v>2603.217873612107</v>
      </c>
    </row>
    <row r="44" spans="1:80" ht="12">
      <c r="A44" t="s">
        <v>32</v>
      </c>
      <c r="C44" s="17">
        <v>108.3</v>
      </c>
      <c r="D44" s="17">
        <v>107.3</v>
      </c>
      <c r="E44" s="17">
        <v>107.2</v>
      </c>
      <c r="F44" s="17">
        <v>114.7</v>
      </c>
      <c r="G44" s="17">
        <v>116</v>
      </c>
      <c r="H44" s="17">
        <v>105</v>
      </c>
      <c r="I44" s="17">
        <v>108.6</v>
      </c>
      <c r="J44" s="17">
        <v>108.6</v>
      </c>
      <c r="K44" s="17">
        <v>113</v>
      </c>
      <c r="L44" s="17">
        <v>126.7</v>
      </c>
      <c r="M44" s="17">
        <v>119.7</v>
      </c>
      <c r="N44" s="17">
        <v>110.5</v>
      </c>
      <c r="O44" s="17">
        <v>103.7</v>
      </c>
      <c r="P44" s="17">
        <v>100.2</v>
      </c>
      <c r="Q44" s="17">
        <v>97.4</v>
      </c>
      <c r="R44" s="17">
        <v>99.4</v>
      </c>
      <c r="S44" s="17">
        <v>104</v>
      </c>
      <c r="T44" s="17">
        <v>99.4</v>
      </c>
      <c r="U44" s="17">
        <v>100.4</v>
      </c>
      <c r="V44" s="17">
        <v>102.7</v>
      </c>
      <c r="W44" s="17">
        <v>100.7294</v>
      </c>
      <c r="X44" s="17">
        <v>101.3119</v>
      </c>
      <c r="Y44" s="17">
        <v>105.4852</v>
      </c>
      <c r="Z44" s="17">
        <v>108.05579</v>
      </c>
      <c r="AA44" s="17">
        <v>100.7383</v>
      </c>
      <c r="AB44" s="17">
        <v>104.3</v>
      </c>
      <c r="AC44" s="17">
        <v>106.3</v>
      </c>
      <c r="AD44" s="17">
        <v>102</v>
      </c>
      <c r="AE44" s="17">
        <v>103.40760669</v>
      </c>
      <c r="AF44" s="17">
        <v>102.10586584</v>
      </c>
      <c r="AG44" s="17">
        <v>100.56670098</v>
      </c>
      <c r="AH44" s="17">
        <v>101.36791083</v>
      </c>
      <c r="AI44" s="17">
        <v>102.18675073</v>
      </c>
      <c r="AJ44" s="17">
        <v>102.02856572</v>
      </c>
      <c r="AK44" s="17">
        <v>101.94406303</v>
      </c>
      <c r="AL44" s="17">
        <v>101.5</v>
      </c>
      <c r="AM44" s="17">
        <v>101.2</v>
      </c>
      <c r="AN44" s="17">
        <v>101.8</v>
      </c>
      <c r="AP44" s="12">
        <v>391.45838034517357</v>
      </c>
      <c r="AQ44" s="12">
        <v>423.94942591382295</v>
      </c>
      <c r="AR44" s="12">
        <v>454.897734005532</v>
      </c>
      <c r="AS44" s="12">
        <v>487.6503708539303</v>
      </c>
      <c r="AT44" s="12">
        <v>559.3349753694581</v>
      </c>
      <c r="AU44" s="12">
        <v>648.8285714285714</v>
      </c>
      <c r="AV44" s="12">
        <v>681.27</v>
      </c>
      <c r="AW44" s="12">
        <v>739.8592199999999</v>
      </c>
      <c r="AX44" s="12">
        <v>803.48711292</v>
      </c>
      <c r="AY44" s="12">
        <v>907.9404375995997</v>
      </c>
      <c r="AZ44" s="12">
        <v>1150.3605344386929</v>
      </c>
      <c r="BA44" s="12">
        <v>1376.9815597231154</v>
      </c>
      <c r="BB44" s="12">
        <v>1521.5646234940425</v>
      </c>
      <c r="BC44" s="12">
        <v>1577.862514563322</v>
      </c>
      <c r="BD44" s="12">
        <v>1581.018239592449</v>
      </c>
      <c r="BE44" s="12">
        <v>1539.9117653630453</v>
      </c>
      <c r="BF44" s="12">
        <v>1530.6722947708672</v>
      </c>
      <c r="BG44" s="12">
        <v>1591.899186561702</v>
      </c>
      <c r="BH44" s="12">
        <v>1582.3477914423318</v>
      </c>
      <c r="BI44" s="12">
        <v>1588.6771826081012</v>
      </c>
      <c r="BJ44" s="12">
        <v>1631.5714665385199</v>
      </c>
      <c r="BK44" s="12">
        <f>+W44/100*BJ44</f>
        <v>1643.4721488154516</v>
      </c>
      <c r="BL44" s="12">
        <f>+X44/100*BK44</f>
        <v>1665.0328599357613</v>
      </c>
      <c r="BM44" s="12">
        <f>+Y44/100*BL44</f>
        <v>1756.3632423689578</v>
      </c>
      <c r="BN44" s="12">
        <f>+Z44/100*BM44</f>
        <v>1897.8521768113922</v>
      </c>
      <c r="BO44" s="12">
        <f>+AA44/100*BN44</f>
        <v>1911.8640194327904</v>
      </c>
      <c r="BP44" s="12">
        <f>+AB44/100*BO44</f>
        <v>1994.0741722684004</v>
      </c>
      <c r="BQ44" s="12">
        <f>+AC44/100*BP44</f>
        <v>2119.7008451213096</v>
      </c>
      <c r="BR44" s="12">
        <f>+AD44/100*BQ44</f>
        <v>2162.094862023736</v>
      </c>
      <c r="BS44" s="12">
        <f>+AE44/100*BR44</f>
        <v>2235.7705511862027</v>
      </c>
      <c r="BT44" s="12">
        <f>+AF44/100*BS44</f>
        <v>2282.852879484413</v>
      </c>
      <c r="BU44" s="12">
        <f>+AG44/100*BT44</f>
        <v>2295.789829124409</v>
      </c>
      <c r="BV44" s="12">
        <f>+AH44/100*BU44</f>
        <v>2327.1941868310405</v>
      </c>
      <c r="BW44" s="12">
        <f>+AI44/100*BV44</f>
        <v>2378.084122700086</v>
      </c>
      <c r="BX44" s="12">
        <f>+AJ44/100*BW44</f>
        <v>2426.325122005943</v>
      </c>
      <c r="BY44" s="12">
        <f>+AK44/100*BX44</f>
        <v>2473.4944116904626</v>
      </c>
      <c r="BZ44" s="12">
        <f>+AL44/100*BY44</f>
        <v>2510.5968278658193</v>
      </c>
      <c r="CA44" s="12">
        <f>+AM44/100*BZ44</f>
        <v>2540.723989800209</v>
      </c>
      <c r="CB44" s="12">
        <f>+AN44/100*CA44</f>
        <v>2586.4570216166126</v>
      </c>
    </row>
    <row r="45" spans="1:80" ht="12">
      <c r="A45" s="8" t="s">
        <v>33</v>
      </c>
      <c r="B45" s="8"/>
      <c r="C45" s="19">
        <v>107.3</v>
      </c>
      <c r="D45" s="19">
        <v>104.7</v>
      </c>
      <c r="E45" s="19">
        <v>107.6</v>
      </c>
      <c r="F45" s="19">
        <v>119.9</v>
      </c>
      <c r="G45" s="19">
        <v>119.8</v>
      </c>
      <c r="H45" s="19">
        <v>103.8</v>
      </c>
      <c r="I45" s="19">
        <v>103</v>
      </c>
      <c r="J45" s="19">
        <v>107.4</v>
      </c>
      <c r="K45" s="19">
        <v>116.8</v>
      </c>
      <c r="L45" s="19">
        <v>124.6</v>
      </c>
      <c r="M45" s="19">
        <v>118.5</v>
      </c>
      <c r="N45" s="19">
        <v>109.3</v>
      </c>
      <c r="O45" s="18">
        <v>103.1</v>
      </c>
      <c r="P45" s="18">
        <v>96.4</v>
      </c>
      <c r="Q45" s="18">
        <v>99.3</v>
      </c>
      <c r="R45" s="18">
        <v>96.7</v>
      </c>
      <c r="S45" s="18">
        <v>101.7</v>
      </c>
      <c r="T45" s="18">
        <v>99.6</v>
      </c>
      <c r="U45" s="18">
        <v>100.6</v>
      </c>
      <c r="V45" s="18">
        <v>103.7</v>
      </c>
      <c r="W45" s="18">
        <v>100.76230000000001</v>
      </c>
      <c r="X45" s="18">
        <v>102.3739</v>
      </c>
      <c r="Y45" s="18">
        <v>104.7339</v>
      </c>
      <c r="Z45" s="18">
        <v>105.5714</v>
      </c>
      <c r="AA45" s="18">
        <v>98.3638</v>
      </c>
      <c r="AB45" s="18">
        <v>103.2</v>
      </c>
      <c r="AC45" s="17">
        <v>105.9</v>
      </c>
      <c r="AD45" s="17">
        <v>103.8</v>
      </c>
      <c r="AE45" s="17">
        <v>103.94642194</v>
      </c>
      <c r="AF45" s="17">
        <v>101.75438242</v>
      </c>
      <c r="AG45" s="17">
        <v>101.25442181</v>
      </c>
      <c r="AH45" s="17">
        <v>101.79162914</v>
      </c>
      <c r="AI45" s="17">
        <v>101.00855695</v>
      </c>
      <c r="AJ45" s="17">
        <v>102.04706664</v>
      </c>
      <c r="AK45" s="17">
        <v>102.68656013</v>
      </c>
      <c r="AL45" s="17">
        <v>102.3</v>
      </c>
      <c r="AM45" s="17">
        <v>100.3</v>
      </c>
      <c r="AN45" s="17">
        <v>102.1</v>
      </c>
      <c r="AO45" s="6"/>
      <c r="AP45" s="12">
        <v>357.47248583164395</v>
      </c>
      <c r="AQ45" s="12">
        <v>383.56797729735393</v>
      </c>
      <c r="AR45" s="12">
        <v>401.5956722303296</v>
      </c>
      <c r="AS45" s="12">
        <v>432.1169433198346</v>
      </c>
      <c r="AT45" s="12">
        <v>518.1082150404817</v>
      </c>
      <c r="AU45" s="12">
        <v>620.6936416184972</v>
      </c>
      <c r="AV45" s="12">
        <v>644.28</v>
      </c>
      <c r="AW45" s="12">
        <v>663.6084</v>
      </c>
      <c r="AX45" s="12">
        <v>712.7154216000001</v>
      </c>
      <c r="AY45" s="12">
        <v>832.4516124288001</v>
      </c>
      <c r="AZ45" s="12">
        <v>1037.2347090862847</v>
      </c>
      <c r="BA45" s="12">
        <v>1229.1231302672477</v>
      </c>
      <c r="BB45" s="12">
        <v>1343.4315813821017</v>
      </c>
      <c r="BC45" s="12">
        <v>1385.0779604049467</v>
      </c>
      <c r="BD45" s="12">
        <v>1335.2151538303688</v>
      </c>
      <c r="BE45" s="12">
        <v>1325.8686477535564</v>
      </c>
      <c r="BF45" s="12">
        <v>1282.1149823776889</v>
      </c>
      <c r="BG45" s="12">
        <v>1303.9109370781096</v>
      </c>
      <c r="BH45" s="12">
        <v>1298.695293329797</v>
      </c>
      <c r="BI45" s="12">
        <v>1306.4874650897757</v>
      </c>
      <c r="BJ45" s="12">
        <v>1354.8275012980976</v>
      </c>
      <c r="BK45" s="12">
        <f>+W45/100*BJ45</f>
        <v>1365.155351340493</v>
      </c>
      <c r="BL45" s="12">
        <f>+X45/100*BK45</f>
        <v>1397.562774225965</v>
      </c>
      <c r="BM45" s="12">
        <f>+Y45/100*BL45</f>
        <v>1463.721998395048</v>
      </c>
      <c r="BN45" s="12">
        <f>+Z45/100*BM45</f>
        <v>1545.27180581363</v>
      </c>
      <c r="BO45" s="12">
        <f>+AA45/100*BN45</f>
        <v>1519.9880685269075</v>
      </c>
      <c r="BP45" s="12">
        <f>+AB45/100*BO45</f>
        <v>1568.6276867197685</v>
      </c>
      <c r="BQ45" s="12">
        <f>+AC45/100*BP45</f>
        <v>1661.176720236235</v>
      </c>
      <c r="BR45" s="12">
        <f>+AD45/100*BQ45</f>
        <v>1724.301435605212</v>
      </c>
      <c r="BS45" s="12">
        <f>+AE45/100*BR45</f>
        <v>1792.3496457716708</v>
      </c>
      <c r="BT45" s="12">
        <f>+AF45/100*BS45</f>
        <v>1823.7943128620211</v>
      </c>
      <c r="BU45" s="12">
        <f>+AG45/100*BT45</f>
        <v>1846.6723864921019</v>
      </c>
      <c r="BV45" s="12">
        <f>+AH45/100*BU45</f>
        <v>1879.7579070888278</v>
      </c>
      <c r="BW45" s="12">
        <f>+AI45/100*BV45</f>
        <v>1898.7163361039466</v>
      </c>
      <c r="BX45" s="12">
        <f>+AJ45/100*BW45</f>
        <v>1937.584324808561</v>
      </c>
      <c r="BY45" s="12">
        <f>+AK45/100*BX45</f>
        <v>1989.6386927639974</v>
      </c>
      <c r="BZ45" s="12">
        <f>+AL45/100*BY45</f>
        <v>2035.400382697569</v>
      </c>
      <c r="CA45" s="12">
        <f>+AM45/100*BZ45</f>
        <v>2041.5065838456615</v>
      </c>
      <c r="CB45" s="12">
        <f>+AN45/100*CA45</f>
        <v>2084.3782221064203</v>
      </c>
    </row>
    <row r="47" ht="12">
      <c r="A47" t="s">
        <v>55</v>
      </c>
    </row>
    <row r="48" spans="1:80" ht="12">
      <c r="A48" t="s">
        <v>35</v>
      </c>
      <c r="C48" s="12">
        <f aca="true" t="shared" si="0" ref="C48:AB48">+AVERAGE(C15:C45)</f>
        <v>110.19999999999999</v>
      </c>
      <c r="D48" s="12">
        <f t="shared" si="0"/>
        <v>105.99096774193546</v>
      </c>
      <c r="E48" s="12">
        <f t="shared" si="0"/>
        <v>108.11935483870963</v>
      </c>
      <c r="F48" s="12">
        <f t="shared" si="0"/>
        <v>120.28709677419357</v>
      </c>
      <c r="G48" s="12">
        <f t="shared" si="0"/>
        <v>118.20645161290324</v>
      </c>
      <c r="H48" s="12">
        <f t="shared" si="0"/>
        <v>102.98709677419356</v>
      </c>
      <c r="I48" s="12">
        <f t="shared" si="0"/>
        <v>105.33870967741936</v>
      </c>
      <c r="J48" s="12">
        <f t="shared" si="0"/>
        <v>107.94193548387099</v>
      </c>
      <c r="K48" s="12">
        <f t="shared" si="0"/>
        <v>116.2387096774194</v>
      </c>
      <c r="L48" s="12">
        <f t="shared" si="0"/>
        <v>124.06451612903224</v>
      </c>
      <c r="M48" s="12">
        <f t="shared" si="0"/>
        <v>117.35161290322581</v>
      </c>
      <c r="N48" s="12">
        <f t="shared" si="0"/>
        <v>108.58709677419358</v>
      </c>
      <c r="O48" s="12">
        <f t="shared" si="0"/>
        <v>103.20967741935486</v>
      </c>
      <c r="P48" s="12">
        <f t="shared" si="0"/>
        <v>99.40967741935484</v>
      </c>
      <c r="Q48" s="12">
        <f t="shared" si="0"/>
        <v>98.75161290322579</v>
      </c>
      <c r="R48" s="12">
        <f t="shared" si="0"/>
        <v>100.16451612903226</v>
      </c>
      <c r="S48" s="12">
        <f t="shared" si="0"/>
        <v>100.8032258064516</v>
      </c>
      <c r="T48" s="12">
        <f t="shared" si="0"/>
        <v>99.50645161290323</v>
      </c>
      <c r="U48" s="12">
        <f t="shared" si="0"/>
        <v>101.2612903225806</v>
      </c>
      <c r="V48" s="12">
        <f t="shared" si="0"/>
        <v>103.71935483870965</v>
      </c>
      <c r="W48" s="12">
        <f t="shared" si="0"/>
        <v>101.6329935483871</v>
      </c>
      <c r="X48" s="12">
        <f t="shared" si="0"/>
        <v>101.51899354838712</v>
      </c>
      <c r="Y48" s="12">
        <f t="shared" si="0"/>
        <v>104.91674193548387</v>
      </c>
      <c r="Z48" s="12">
        <f t="shared" si="0"/>
        <v>106.24551677419356</v>
      </c>
      <c r="AA48" s="12">
        <f t="shared" si="0"/>
        <v>99.66943225806452</v>
      </c>
      <c r="AB48" s="12">
        <f t="shared" si="0"/>
        <v>103.4258064516129</v>
      </c>
      <c r="AC48" s="12">
        <f aca="true" t="shared" si="1" ref="AC48:AJ48">+AVERAGE(AC15:AC45)</f>
        <v>105.48064516129033</v>
      </c>
      <c r="AD48" s="12">
        <f t="shared" si="1"/>
        <v>102.73548387096771</v>
      </c>
      <c r="AE48" s="12">
        <f t="shared" si="1"/>
        <v>102.8275411735484</v>
      </c>
      <c r="AF48" s="12">
        <f t="shared" si="1"/>
        <v>102.01308936483872</v>
      </c>
      <c r="AG48" s="12">
        <f t="shared" si="1"/>
        <v>101.45328725645165</v>
      </c>
      <c r="AH48" s="12">
        <f t="shared" si="1"/>
        <v>101.80043415677419</v>
      </c>
      <c r="AI48" s="12">
        <f t="shared" si="1"/>
        <v>101.57491133677415</v>
      </c>
      <c r="AJ48" s="12">
        <f t="shared" si="1"/>
        <v>102.07399087451614</v>
      </c>
      <c r="AK48" s="12">
        <f>+AVERAGE(AK15:AK45)</f>
        <v>102.75523771612906</v>
      </c>
      <c r="AL48" s="12">
        <f>+AVERAGE(AL15:AL45)</f>
        <v>102.38387096774191</v>
      </c>
      <c r="AM48" s="12">
        <f>+AVERAGE(AM15:AM45)</f>
        <v>100.88387096774197</v>
      </c>
      <c r="AN48" s="12">
        <f>+AVERAGE(AN15:AN45)</f>
        <v>101.9451612903226</v>
      </c>
      <c r="AP48" s="12">
        <f aca="true" t="shared" si="2" ref="AP48:BP48">+AVERAGE(AP15:AP45)</f>
        <v>404.9171838024138</v>
      </c>
      <c r="AQ48" s="12">
        <f t="shared" si="2"/>
        <v>446.50903574698526</v>
      </c>
      <c r="AR48" s="12">
        <f t="shared" si="2"/>
        <v>473.2819613183754</v>
      </c>
      <c r="AS48" s="12">
        <f t="shared" si="2"/>
        <v>511.8514236192297</v>
      </c>
      <c r="AT48" s="12">
        <f t="shared" si="2"/>
        <v>616.280083090151</v>
      </c>
      <c r="AU48" s="12">
        <f t="shared" si="2"/>
        <v>729.0082872560998</v>
      </c>
      <c r="AV48" s="12">
        <f t="shared" si="2"/>
        <v>750.0132258064517</v>
      </c>
      <c r="AW48" s="12">
        <f t="shared" si="2"/>
        <v>790.1927138709679</v>
      </c>
      <c r="AX48" s="12">
        <f t="shared" si="2"/>
        <v>853.3045693896775</v>
      </c>
      <c r="AY48" s="12">
        <f t="shared" si="2"/>
        <v>993.4760537971111</v>
      </c>
      <c r="AZ48" s="12">
        <f t="shared" si="2"/>
        <v>1232.327283868171</v>
      </c>
      <c r="BA48" s="12">
        <f t="shared" si="2"/>
        <v>1445.0614980252985</v>
      </c>
      <c r="BB48" s="12">
        <f t="shared" si="2"/>
        <v>1568.5503425485244</v>
      </c>
      <c r="BC48" s="12">
        <f t="shared" si="2"/>
        <v>1618.4897697669082</v>
      </c>
      <c r="BD48" s="12">
        <f t="shared" si="2"/>
        <v>1609.468090215491</v>
      </c>
      <c r="BE48" s="12">
        <f t="shared" si="2"/>
        <v>1590.3510133630398</v>
      </c>
      <c r="BF48" s="12">
        <f t="shared" si="2"/>
        <v>1594.5775214311604</v>
      </c>
      <c r="BG48" s="12">
        <f t="shared" si="2"/>
        <v>1606.9065197918214</v>
      </c>
      <c r="BH48" s="12">
        <f t="shared" si="2"/>
        <v>1598.7413473130043</v>
      </c>
      <c r="BI48" s="12">
        <f t="shared" si="2"/>
        <v>1618.0988198704197</v>
      </c>
      <c r="BJ48" s="12">
        <f t="shared" si="2"/>
        <v>1676.9916153619413</v>
      </c>
      <c r="BK48" s="12">
        <f t="shared" si="2"/>
        <v>1704.2415125021266</v>
      </c>
      <c r="BL48" s="12">
        <f t="shared" si="2"/>
        <v>1729.9264296190074</v>
      </c>
      <c r="BM48" s="12">
        <f t="shared" si="2"/>
        <v>1813.813394315186</v>
      </c>
      <c r="BN48" s="12">
        <f t="shared" si="2"/>
        <v>1926.8841228921692</v>
      </c>
      <c r="BO48" s="12">
        <f t="shared" si="2"/>
        <v>1920.278630161341</v>
      </c>
      <c r="BP48" s="12">
        <f t="shared" si="2"/>
        <v>1986.1123922141621</v>
      </c>
      <c r="BQ48" s="12">
        <f aca="true" t="shared" si="3" ref="BQ48:BX48">+AVERAGE(BQ15:BQ45)</f>
        <v>2094.8871296793127</v>
      </c>
      <c r="BR48" s="12">
        <f t="shared" si="3"/>
        <v>2152.3118614489117</v>
      </c>
      <c r="BS48" s="12">
        <f t="shared" si="3"/>
        <v>2213.1507216021614</v>
      </c>
      <c r="BT48" s="12">
        <f t="shared" si="3"/>
        <v>2258.1112720627175</v>
      </c>
      <c r="BU48" s="12">
        <f t="shared" si="3"/>
        <v>2291.465591957954</v>
      </c>
      <c r="BV48" s="12">
        <f t="shared" si="3"/>
        <v>2333.2433231731816</v>
      </c>
      <c r="BW48" s="12">
        <f t="shared" si="3"/>
        <v>2370.3936872270638</v>
      </c>
      <c r="BX48" s="12">
        <f t="shared" si="3"/>
        <v>2419.542881254709</v>
      </c>
      <c r="BY48" s="12">
        <f>+AVERAGE(BY15:BY45)</f>
        <v>2486.0178863560254</v>
      </c>
      <c r="BZ48" s="12">
        <f>+AVERAGE(BZ15:BZ45)</f>
        <v>2544.8912983774726</v>
      </c>
      <c r="CA48" s="12">
        <f>+AVERAGE(CA15:CA45)</f>
        <v>2567.550358628935</v>
      </c>
      <c r="CB48" s="12">
        <f>+AVERAGE(CB15:CB45)</f>
        <v>2617.618495130199</v>
      </c>
    </row>
    <row r="49" spans="1:80" ht="12">
      <c r="A49" t="s">
        <v>36</v>
      </c>
      <c r="C49" s="12">
        <f aca="true" t="shared" si="4" ref="C49:AB49">+MIN(C15:C45)</f>
        <v>104.8</v>
      </c>
      <c r="D49" s="12">
        <f t="shared" si="4"/>
        <v>104.7</v>
      </c>
      <c r="E49" s="12">
        <f t="shared" si="4"/>
        <v>106.3</v>
      </c>
      <c r="F49" s="12">
        <f t="shared" si="4"/>
        <v>114.7</v>
      </c>
      <c r="G49" s="12">
        <f t="shared" si="4"/>
        <v>114.6</v>
      </c>
      <c r="H49" s="12">
        <f t="shared" si="4"/>
        <v>97.5</v>
      </c>
      <c r="I49" s="12">
        <f t="shared" si="4"/>
        <v>101.2</v>
      </c>
      <c r="J49" s="12">
        <f t="shared" si="4"/>
        <v>105.4</v>
      </c>
      <c r="K49" s="12">
        <f t="shared" si="4"/>
        <v>110.4</v>
      </c>
      <c r="L49" s="12">
        <f t="shared" si="4"/>
        <v>119.2</v>
      </c>
      <c r="M49" s="12">
        <f t="shared" si="4"/>
        <v>113.5</v>
      </c>
      <c r="N49" s="12">
        <f t="shared" si="4"/>
        <v>104.3</v>
      </c>
      <c r="O49" s="12">
        <f t="shared" si="4"/>
        <v>100.8</v>
      </c>
      <c r="P49" s="12">
        <f t="shared" si="4"/>
        <v>96.4</v>
      </c>
      <c r="Q49" s="12">
        <f t="shared" si="4"/>
        <v>96.8</v>
      </c>
      <c r="R49" s="12">
        <f t="shared" si="4"/>
        <v>96.7</v>
      </c>
      <c r="S49" s="12">
        <f t="shared" si="4"/>
        <v>98.5</v>
      </c>
      <c r="T49" s="12">
        <f t="shared" si="4"/>
        <v>98.2</v>
      </c>
      <c r="U49" s="12">
        <f t="shared" si="4"/>
        <v>100.1</v>
      </c>
      <c r="V49" s="12">
        <f t="shared" si="4"/>
        <v>101</v>
      </c>
      <c r="W49" s="12">
        <f t="shared" si="4"/>
        <v>100.7294</v>
      </c>
      <c r="X49" s="12">
        <f t="shared" si="4"/>
        <v>100.8028</v>
      </c>
      <c r="Y49" s="12">
        <f t="shared" si="4"/>
        <v>102.4054</v>
      </c>
      <c r="Z49" s="12">
        <f t="shared" si="4"/>
        <v>104.55067</v>
      </c>
      <c r="AA49" s="12">
        <f t="shared" si="4"/>
        <v>97.6538</v>
      </c>
      <c r="AB49" s="12">
        <f t="shared" si="4"/>
        <v>102.2</v>
      </c>
      <c r="AC49" s="12">
        <f aca="true" t="shared" si="5" ref="AC49:AJ49">+MIN(AC15:AC45)</f>
        <v>104.9</v>
      </c>
      <c r="AD49" s="12">
        <f t="shared" si="5"/>
        <v>102</v>
      </c>
      <c r="AE49" s="12">
        <f t="shared" si="5"/>
        <v>102.20578447</v>
      </c>
      <c r="AF49" s="12">
        <f t="shared" si="5"/>
        <v>101.48049757</v>
      </c>
      <c r="AG49" s="12">
        <f t="shared" si="5"/>
        <v>100.56670098</v>
      </c>
      <c r="AH49" s="12">
        <f t="shared" si="5"/>
        <v>101.07295238</v>
      </c>
      <c r="AI49" s="12">
        <f t="shared" si="5"/>
        <v>100.91024776</v>
      </c>
      <c r="AJ49" s="12">
        <f t="shared" si="5"/>
        <v>101.52519115</v>
      </c>
      <c r="AK49" s="12">
        <f>+MIN(AK15:AK45)</f>
        <v>101.94406303</v>
      </c>
      <c r="AL49" s="12">
        <f>+MIN(AL15:AL45)</f>
        <v>101.5</v>
      </c>
      <c r="AM49" s="12">
        <f>+MIN(AM15:AM45)</f>
        <v>100.1</v>
      </c>
      <c r="AN49" s="12">
        <f>+MIN(AN15:AN45)</f>
        <v>101.5</v>
      </c>
      <c r="AP49" s="12">
        <f aca="true" t="shared" si="6" ref="AP49:BP49">+MIN(AP15:AP45)</f>
        <v>357.47248583164395</v>
      </c>
      <c r="AQ49" s="12">
        <f t="shared" si="6"/>
        <v>383.56797729735393</v>
      </c>
      <c r="AR49" s="12">
        <f t="shared" si="6"/>
        <v>401.5956722303296</v>
      </c>
      <c r="AS49" s="12">
        <f t="shared" si="6"/>
        <v>432.1169433198346</v>
      </c>
      <c r="AT49" s="12">
        <f t="shared" si="6"/>
        <v>518.1082150404817</v>
      </c>
      <c r="AU49" s="12">
        <f t="shared" si="6"/>
        <v>620.6936416184972</v>
      </c>
      <c r="AV49" s="12">
        <f t="shared" si="6"/>
        <v>644.28</v>
      </c>
      <c r="AW49" s="12">
        <f t="shared" si="6"/>
        <v>663.6084</v>
      </c>
      <c r="AX49" s="12">
        <f t="shared" si="6"/>
        <v>712.7154216000001</v>
      </c>
      <c r="AY49" s="12">
        <f t="shared" si="6"/>
        <v>832.4516124288001</v>
      </c>
      <c r="AZ49" s="12">
        <f t="shared" si="6"/>
        <v>1037.2347090862847</v>
      </c>
      <c r="BA49" s="12">
        <f t="shared" si="6"/>
        <v>1229.1231302672477</v>
      </c>
      <c r="BB49" s="12">
        <f t="shared" si="6"/>
        <v>1343.4315813821017</v>
      </c>
      <c r="BC49" s="12">
        <f t="shared" si="6"/>
        <v>1385.0779604049467</v>
      </c>
      <c r="BD49" s="12">
        <f t="shared" si="6"/>
        <v>1335.2151538303688</v>
      </c>
      <c r="BE49" s="12">
        <f t="shared" si="6"/>
        <v>1325.8686477535564</v>
      </c>
      <c r="BF49" s="12">
        <f t="shared" si="6"/>
        <v>1282.1149823776889</v>
      </c>
      <c r="BG49" s="12">
        <f t="shared" si="6"/>
        <v>1303.9109370781096</v>
      </c>
      <c r="BH49" s="12">
        <f t="shared" si="6"/>
        <v>1298.695293329797</v>
      </c>
      <c r="BI49" s="12">
        <f t="shared" si="6"/>
        <v>1306.4874650897757</v>
      </c>
      <c r="BJ49" s="12">
        <f t="shared" si="6"/>
        <v>1354.8275012980976</v>
      </c>
      <c r="BK49" s="12">
        <f t="shared" si="6"/>
        <v>1365.155351340493</v>
      </c>
      <c r="BL49" s="12">
        <f t="shared" si="6"/>
        <v>1397.562774225965</v>
      </c>
      <c r="BM49" s="12">
        <f t="shared" si="6"/>
        <v>1463.721998395048</v>
      </c>
      <c r="BN49" s="12">
        <f t="shared" si="6"/>
        <v>1545.27180581363</v>
      </c>
      <c r="BO49" s="12">
        <f t="shared" si="6"/>
        <v>1519.9880685269075</v>
      </c>
      <c r="BP49" s="12">
        <f t="shared" si="6"/>
        <v>1568.6276867197685</v>
      </c>
      <c r="BQ49" s="12">
        <f aca="true" t="shared" si="7" ref="BQ49:BX49">+MIN(BQ15:BQ45)</f>
        <v>1661.176720236235</v>
      </c>
      <c r="BR49" s="12">
        <f t="shared" si="7"/>
        <v>1724.301435605212</v>
      </c>
      <c r="BS49" s="12">
        <f t="shared" si="7"/>
        <v>1792.3496457716708</v>
      </c>
      <c r="BT49" s="12">
        <f t="shared" si="7"/>
        <v>1823.7943128620211</v>
      </c>
      <c r="BU49" s="12">
        <f t="shared" si="7"/>
        <v>1846.6723864921019</v>
      </c>
      <c r="BV49" s="12">
        <f t="shared" si="7"/>
        <v>1879.7579070888278</v>
      </c>
      <c r="BW49" s="12">
        <f t="shared" si="7"/>
        <v>1898.7163361039466</v>
      </c>
      <c r="BX49" s="12">
        <f t="shared" si="7"/>
        <v>1937.584324808561</v>
      </c>
      <c r="BY49" s="12">
        <f>+MIN(BY15:BY45)</f>
        <v>1989.6386927639974</v>
      </c>
      <c r="BZ49" s="12">
        <f>+MIN(BZ15:BZ45)</f>
        <v>2035.400382697569</v>
      </c>
      <c r="CA49" s="12">
        <f>+MIN(CA15:CA45)</f>
        <v>2041.5065838456615</v>
      </c>
      <c r="CB49" s="12">
        <f>+MIN(CB15:CB45)</f>
        <v>2084.3782221064203</v>
      </c>
    </row>
    <row r="50" spans="1:80" ht="12">
      <c r="A50" t="s">
        <v>37</v>
      </c>
      <c r="C50" s="12">
        <f aca="true" t="shared" si="8" ref="C50:AB50">+MAX(C15:C45)</f>
        <v>117.6</v>
      </c>
      <c r="D50" s="12">
        <f t="shared" si="8"/>
        <v>107.9</v>
      </c>
      <c r="E50" s="12">
        <f t="shared" si="8"/>
        <v>111.1</v>
      </c>
      <c r="F50" s="12">
        <f t="shared" si="8"/>
        <v>129.4</v>
      </c>
      <c r="G50" s="12">
        <f t="shared" si="8"/>
        <v>128.4</v>
      </c>
      <c r="H50" s="12">
        <f t="shared" si="8"/>
        <v>107.1</v>
      </c>
      <c r="I50" s="12">
        <f t="shared" si="8"/>
        <v>111.9</v>
      </c>
      <c r="J50" s="12">
        <f t="shared" si="8"/>
        <v>111.4</v>
      </c>
      <c r="K50" s="12">
        <f t="shared" si="8"/>
        <v>123.3</v>
      </c>
      <c r="L50" s="12">
        <f t="shared" si="8"/>
        <v>126.9</v>
      </c>
      <c r="M50" s="12">
        <f t="shared" si="8"/>
        <v>121.4</v>
      </c>
      <c r="N50" s="12">
        <f t="shared" si="8"/>
        <v>111.6</v>
      </c>
      <c r="O50" s="12">
        <f t="shared" si="8"/>
        <v>105.3</v>
      </c>
      <c r="P50" s="12">
        <f t="shared" si="8"/>
        <v>102.4</v>
      </c>
      <c r="Q50" s="12">
        <f t="shared" si="8"/>
        <v>101.5</v>
      </c>
      <c r="R50" s="12">
        <f t="shared" si="8"/>
        <v>103.9</v>
      </c>
      <c r="S50" s="12">
        <f t="shared" si="8"/>
        <v>104</v>
      </c>
      <c r="T50" s="12">
        <f t="shared" si="8"/>
        <v>102.3</v>
      </c>
      <c r="U50" s="12">
        <f t="shared" si="8"/>
        <v>102.4</v>
      </c>
      <c r="V50" s="12">
        <f t="shared" si="8"/>
        <v>106</v>
      </c>
      <c r="W50" s="12">
        <f t="shared" si="8"/>
        <v>102.90090000000001</v>
      </c>
      <c r="X50" s="12">
        <f t="shared" si="8"/>
        <v>102.3739</v>
      </c>
      <c r="Y50" s="12">
        <f t="shared" si="8"/>
        <v>106.644</v>
      </c>
      <c r="Z50" s="12">
        <f t="shared" si="8"/>
        <v>110.0865</v>
      </c>
      <c r="AA50" s="12">
        <f t="shared" si="8"/>
        <v>102.6477</v>
      </c>
      <c r="AB50" s="12">
        <f t="shared" si="8"/>
        <v>105.4</v>
      </c>
      <c r="AC50" s="12">
        <f aca="true" t="shared" si="9" ref="AC50:AJ50">+MAX(AC15:AC45)</f>
        <v>106.3</v>
      </c>
      <c r="AD50" s="12">
        <f t="shared" si="9"/>
        <v>103.8</v>
      </c>
      <c r="AE50" s="12">
        <f t="shared" si="9"/>
        <v>103.94838403</v>
      </c>
      <c r="AF50" s="12">
        <f t="shared" si="9"/>
        <v>102.89872389</v>
      </c>
      <c r="AG50" s="12">
        <f t="shared" si="9"/>
        <v>102.61881992</v>
      </c>
      <c r="AH50" s="12">
        <f t="shared" si="9"/>
        <v>103.23124611</v>
      </c>
      <c r="AI50" s="12">
        <f t="shared" si="9"/>
        <v>102.84504085</v>
      </c>
      <c r="AJ50" s="12">
        <f t="shared" si="9"/>
        <v>102.5395033</v>
      </c>
      <c r="AK50" s="12">
        <f>+MAX(AK15:AK45)</f>
        <v>103.71637763</v>
      </c>
      <c r="AL50" s="12">
        <f>+MAX(AL15:AL45)</f>
        <v>103.6</v>
      </c>
      <c r="AM50" s="12">
        <f>+MAX(AM15:AM45)</f>
        <v>101.6</v>
      </c>
      <c r="AN50" s="12">
        <f>+MAX(AN15:AN45)</f>
        <v>102.5</v>
      </c>
      <c r="AP50" s="12">
        <f aca="true" t="shared" si="10" ref="AP50:BP50">+MAX(AP15:AP45)</f>
        <v>488.54995314200494</v>
      </c>
      <c r="AQ50" s="12">
        <f t="shared" si="10"/>
        <v>560.8553462070216</v>
      </c>
      <c r="AR50" s="12">
        <f t="shared" si="10"/>
        <v>588.3372581711657</v>
      </c>
      <c r="AS50" s="12">
        <f t="shared" si="10"/>
        <v>653.6426938281651</v>
      </c>
      <c r="AT50" s="12">
        <f t="shared" si="10"/>
        <v>845.8136458136457</v>
      </c>
      <c r="AU50" s="12">
        <f t="shared" si="10"/>
        <v>1032.7384615384615</v>
      </c>
      <c r="AV50" s="12">
        <f t="shared" si="10"/>
        <v>1006.92</v>
      </c>
      <c r="AW50" s="12">
        <f t="shared" si="10"/>
        <v>1019.0030399999999</v>
      </c>
      <c r="AX50" s="12">
        <f t="shared" si="10"/>
        <v>1093.3902619199998</v>
      </c>
      <c r="AY50" s="12">
        <f t="shared" si="10"/>
        <v>1329.5625584947197</v>
      </c>
      <c r="AZ50" s="12">
        <f t="shared" si="10"/>
        <v>1654.854596501699</v>
      </c>
      <c r="BA50" s="12">
        <f t="shared" si="10"/>
        <v>1886.7981134225226</v>
      </c>
      <c r="BB50" s="12">
        <f t="shared" si="10"/>
        <v>2060.383539857395</v>
      </c>
      <c r="BC50" s="12">
        <f t="shared" si="10"/>
        <v>2118.284563290702</v>
      </c>
      <c r="BD50" s="12">
        <f t="shared" si="10"/>
        <v>2169.123392809679</v>
      </c>
      <c r="BE50" s="12">
        <f t="shared" si="10"/>
        <v>2182.1381331665366</v>
      </c>
      <c r="BF50" s="12">
        <f t="shared" si="10"/>
        <v>2258.512967827366</v>
      </c>
      <c r="BG50" s="12">
        <f t="shared" si="10"/>
        <v>2328.526869830014</v>
      </c>
      <c r="BH50" s="12">
        <f t="shared" si="10"/>
        <v>2286.613386173074</v>
      </c>
      <c r="BI50" s="12">
        <f t="shared" si="10"/>
        <v>2291.1866129454206</v>
      </c>
      <c r="BJ50" s="12">
        <f t="shared" si="10"/>
        <v>2314.098479074875</v>
      </c>
      <c r="BK50" s="12">
        <f t="shared" si="10"/>
        <v>2347.666791612335</v>
      </c>
      <c r="BL50" s="12">
        <f t="shared" si="10"/>
        <v>2368.4788577199784</v>
      </c>
      <c r="BM50" s="12">
        <f t="shared" si="10"/>
        <v>2425.4502481635745</v>
      </c>
      <c r="BN50" s="12">
        <f t="shared" si="10"/>
        <v>2548.221931370143</v>
      </c>
      <c r="BO50" s="12">
        <f t="shared" si="10"/>
        <v>2515.734439027545</v>
      </c>
      <c r="BP50" s="12">
        <f t="shared" si="10"/>
        <v>2593.7222066373984</v>
      </c>
      <c r="BQ50" s="12">
        <f aca="true" t="shared" si="11" ref="BQ50:BX50">+MAX(BQ15:BQ45)</f>
        <v>2728.595761382543</v>
      </c>
      <c r="BR50" s="12">
        <f t="shared" si="11"/>
        <v>2804.996442701254</v>
      </c>
      <c r="BS50" s="12">
        <f t="shared" si="11"/>
        <v>2894.9112805633504</v>
      </c>
      <c r="BT50" s="12">
        <f t="shared" si="11"/>
        <v>2945.5602884180616</v>
      </c>
      <c r="BU50" s="12">
        <f t="shared" si="11"/>
        <v>3016.817142671366</v>
      </c>
      <c r="BV50" s="12">
        <f t="shared" si="11"/>
        <v>3114.297929239748</v>
      </c>
      <c r="BW50" s="12">
        <f t="shared" si="11"/>
        <v>3166.5535825292177</v>
      </c>
      <c r="BX50" s="12">
        <f t="shared" si="11"/>
        <v>3216.8465062821974</v>
      </c>
      <c r="BY50" s="12">
        <f>+MAX(BY15:BY45)</f>
        <v>3295.749680570257</v>
      </c>
      <c r="BZ50" s="12">
        <f>+MAX(BZ15:BZ45)</f>
        <v>3351.777425139952</v>
      </c>
      <c r="CA50" s="12">
        <f>+MAX(CA15:CA45)</f>
        <v>3391.9987542416316</v>
      </c>
      <c r="CB50" s="12">
        <f>+MAX(CB15:CB45)</f>
        <v>3476.798723097672</v>
      </c>
    </row>
    <row r="51" spans="1:80" ht="12">
      <c r="A51" t="s">
        <v>38</v>
      </c>
      <c r="C51" s="12">
        <f aca="true" t="shared" si="12" ref="C51:AB51">+STDEVP(C15:C45)</f>
        <v>2.8998331431419486</v>
      </c>
      <c r="D51" s="12">
        <f t="shared" si="12"/>
        <v>0.7880533584305122</v>
      </c>
      <c r="E51" s="12">
        <f t="shared" si="12"/>
        <v>1.1674121794251313</v>
      </c>
      <c r="F51" s="12">
        <f t="shared" si="12"/>
        <v>3.20450710169728</v>
      </c>
      <c r="G51" s="12">
        <f t="shared" si="12"/>
        <v>2.4773731514508786</v>
      </c>
      <c r="H51" s="12">
        <f t="shared" si="12"/>
        <v>2.0562637485347013</v>
      </c>
      <c r="I51" s="12">
        <f t="shared" si="12"/>
        <v>2.5073668773532685</v>
      </c>
      <c r="J51" s="12">
        <f t="shared" si="12"/>
        <v>1.5026372930775231</v>
      </c>
      <c r="K51" s="12">
        <f t="shared" si="12"/>
        <v>3.155300447772414</v>
      </c>
      <c r="L51" s="12">
        <f t="shared" si="12"/>
        <v>1.911518293196204</v>
      </c>
      <c r="M51" s="12">
        <f t="shared" si="12"/>
        <v>1.9707327878542618</v>
      </c>
      <c r="N51" s="12">
        <f t="shared" si="12"/>
        <v>1.6165957731791087</v>
      </c>
      <c r="O51" s="12">
        <f t="shared" si="12"/>
        <v>1.2000953829591174</v>
      </c>
      <c r="P51" s="12">
        <f t="shared" si="12"/>
        <v>1.2999639793296704</v>
      </c>
      <c r="Q51" s="12">
        <f t="shared" si="12"/>
        <v>1.0721912948428243</v>
      </c>
      <c r="R51" s="12">
        <f t="shared" si="12"/>
        <v>1.4963500511398748</v>
      </c>
      <c r="S51" s="12">
        <f t="shared" si="12"/>
        <v>1.371479980206864</v>
      </c>
      <c r="T51" s="12">
        <f t="shared" si="12"/>
        <v>0.7396317670871729</v>
      </c>
      <c r="U51" s="12">
        <f t="shared" si="12"/>
        <v>0.6378782467276065</v>
      </c>
      <c r="V51" s="12">
        <f t="shared" si="12"/>
        <v>1.0315723528918277</v>
      </c>
      <c r="W51" s="12">
        <f t="shared" si="12"/>
        <v>0.5407629812532111</v>
      </c>
      <c r="X51" s="12">
        <f t="shared" si="12"/>
        <v>0.38136572822954995</v>
      </c>
      <c r="Y51" s="12">
        <f t="shared" si="12"/>
        <v>0.9153318079057431</v>
      </c>
      <c r="Z51" s="12">
        <f t="shared" si="12"/>
        <v>1.2563069035082535</v>
      </c>
      <c r="AA51" s="12">
        <f t="shared" si="12"/>
        <v>1.080189163955629</v>
      </c>
      <c r="AB51" s="12">
        <f t="shared" si="12"/>
        <v>0.6549896536663681</v>
      </c>
      <c r="AC51" s="12">
        <f aca="true" t="shared" si="13" ref="AC51:AJ51">+STDEVP(AC15:AC45)</f>
        <v>0.36669346857551327</v>
      </c>
      <c r="AD51" s="12">
        <f t="shared" si="13"/>
        <v>0.4154658381179854</v>
      </c>
      <c r="AE51" s="12">
        <f t="shared" si="13"/>
        <v>0.4712924452820093</v>
      </c>
      <c r="AF51" s="12">
        <f t="shared" si="13"/>
        <v>0.3609615573079849</v>
      </c>
      <c r="AG51" s="12">
        <f t="shared" si="13"/>
        <v>0.44081388394803395</v>
      </c>
      <c r="AH51" s="12">
        <f t="shared" si="13"/>
        <v>0.47337903936158354</v>
      </c>
      <c r="AI51" s="12">
        <f t="shared" si="13"/>
        <v>0.39455490387051567</v>
      </c>
      <c r="AJ51" s="12">
        <f t="shared" si="13"/>
        <v>0.2899207372651788</v>
      </c>
      <c r="AK51" s="12">
        <f>+STDEVP(AK15:AK45)</f>
        <v>0.40376000149332925</v>
      </c>
      <c r="AL51" s="12">
        <f>+STDEVP(AL15:AL45)</f>
        <v>0.4600818820486037</v>
      </c>
      <c r="AM51" s="12">
        <f>+STDEVP(AM15:AM45)</f>
        <v>0.4056828367035488</v>
      </c>
      <c r="AN51" s="12">
        <f>+STDEVP(AN15:AN45)</f>
        <v>0.24735857435717248</v>
      </c>
      <c r="AP51" s="12">
        <f aca="true" t="shared" si="14" ref="AP51:BP51">+STDEVP(AP15:AP45)</f>
        <v>25.77966220286646</v>
      </c>
      <c r="AQ51" s="12">
        <f t="shared" si="14"/>
        <v>35.12007682133754</v>
      </c>
      <c r="AR51" s="12">
        <f t="shared" si="14"/>
        <v>37.49263669264393</v>
      </c>
      <c r="AS51" s="12">
        <f t="shared" si="14"/>
        <v>42.98005618573482</v>
      </c>
      <c r="AT51" s="12">
        <f t="shared" si="14"/>
        <v>62.13803196965619</v>
      </c>
      <c r="AU51" s="12">
        <f t="shared" si="14"/>
        <v>81.66028418637126</v>
      </c>
      <c r="AV51" s="12">
        <f t="shared" si="14"/>
        <v>76.75132166087367</v>
      </c>
      <c r="AW51" s="12">
        <f t="shared" si="14"/>
        <v>83.75283732859617</v>
      </c>
      <c r="AX51" s="12">
        <f t="shared" si="14"/>
        <v>94.83196112681146</v>
      </c>
      <c r="AY51" s="12">
        <f t="shared" si="14"/>
        <v>129.53516260451516</v>
      </c>
      <c r="AZ51" s="12">
        <f t="shared" si="14"/>
        <v>160.39551873333224</v>
      </c>
      <c r="BA51" s="12">
        <f t="shared" si="14"/>
        <v>179.32462237089692</v>
      </c>
      <c r="BB51" s="12">
        <f t="shared" si="14"/>
        <v>190.80697521248732</v>
      </c>
      <c r="BC51" s="12">
        <f t="shared" si="14"/>
        <v>194.36177679849786</v>
      </c>
      <c r="BD51" s="12">
        <f t="shared" si="14"/>
        <v>199.21361133606476</v>
      </c>
      <c r="BE51" s="12">
        <f t="shared" si="14"/>
        <v>206.99729849921138</v>
      </c>
      <c r="BF51" s="12">
        <f t="shared" si="14"/>
        <v>223.3423407340446</v>
      </c>
      <c r="BG51" s="12">
        <f t="shared" si="14"/>
        <v>223.5088160505177</v>
      </c>
      <c r="BH51" s="12">
        <f t="shared" si="14"/>
        <v>220.51416380981195</v>
      </c>
      <c r="BI51" s="12">
        <f t="shared" si="14"/>
        <v>216.07305577644186</v>
      </c>
      <c r="BJ51" s="12">
        <f t="shared" si="14"/>
        <v>212.47248234761202</v>
      </c>
      <c r="BK51" s="12">
        <f t="shared" si="14"/>
        <v>214.5894063646575</v>
      </c>
      <c r="BL51" s="12">
        <f t="shared" si="14"/>
        <v>215.98748042736227</v>
      </c>
      <c r="BM51" s="12">
        <f t="shared" si="14"/>
        <v>215.06076757899905</v>
      </c>
      <c r="BN51" s="12">
        <f t="shared" si="14"/>
        <v>226.68043678192274</v>
      </c>
      <c r="BO51" s="12">
        <f t="shared" si="14"/>
        <v>223.62282665952614</v>
      </c>
      <c r="BP51" s="12">
        <f t="shared" si="14"/>
        <v>231.48931985554012</v>
      </c>
      <c r="BQ51" s="12">
        <f aca="true" t="shared" si="15" ref="BQ51:BX51">+STDEVP(BQ15:BQ45)</f>
        <v>243.71200110948408</v>
      </c>
      <c r="BR51" s="12">
        <f t="shared" si="15"/>
        <v>252.1209797058421</v>
      </c>
      <c r="BS51" s="12">
        <f t="shared" si="15"/>
        <v>259.38685283188744</v>
      </c>
      <c r="BT51" s="12">
        <f t="shared" si="15"/>
        <v>268.3187379838895</v>
      </c>
      <c r="BU51" s="12">
        <f t="shared" si="15"/>
        <v>277.5444941512656</v>
      </c>
      <c r="BV51" s="12">
        <f t="shared" si="15"/>
        <v>287.9832830494872</v>
      </c>
      <c r="BW51" s="12">
        <f t="shared" si="15"/>
        <v>296.3362798391507</v>
      </c>
      <c r="BX51" s="12">
        <f t="shared" si="15"/>
        <v>302.5858791279348</v>
      </c>
      <c r="BY51" s="12">
        <f>+STDEVP(BY15:BY45)</f>
        <v>309.43315425131425</v>
      </c>
      <c r="BZ51" s="12">
        <f>+STDEVP(BZ15:BZ45)</f>
        <v>313.11012772784443</v>
      </c>
      <c r="CA51" s="12">
        <f>+STDEVP(CA15:CA45)</f>
        <v>317.38741573914115</v>
      </c>
      <c r="CB51" s="12">
        <f>+STDEVP(CB15:CB45)</f>
        <v>324.8709756955064</v>
      </c>
    </row>
    <row r="52" spans="1:80" ht="12">
      <c r="A52" t="s">
        <v>39</v>
      </c>
      <c r="C52" s="22">
        <f aca="true" t="shared" si="16" ref="C52:S52">+C51/C48</f>
        <v>0.02631427534611569</v>
      </c>
      <c r="D52" s="22">
        <f t="shared" si="16"/>
        <v>0.007435099190237111</v>
      </c>
      <c r="E52" s="22">
        <f t="shared" si="16"/>
        <v>0.010797439377682695</v>
      </c>
      <c r="F52" s="22">
        <f t="shared" si="16"/>
        <v>0.02664048919322472</v>
      </c>
      <c r="G52" s="22">
        <f t="shared" si="16"/>
        <v>0.02095801978358728</v>
      </c>
      <c r="H52" s="22">
        <f t="shared" si="16"/>
        <v>0.019966226963783668</v>
      </c>
      <c r="I52" s="22">
        <f t="shared" si="16"/>
        <v>0.023802900994626036</v>
      </c>
      <c r="J52" s="22">
        <f t="shared" si="16"/>
        <v>0.013920792566314986</v>
      </c>
      <c r="K52" s="22">
        <f t="shared" si="16"/>
        <v>0.027145005794789585</v>
      </c>
      <c r="L52" s="22">
        <f t="shared" si="16"/>
        <v>0.01540745374131106</v>
      </c>
      <c r="M52" s="22">
        <f t="shared" si="16"/>
        <v>0.016793401804195307</v>
      </c>
      <c r="N52" s="22">
        <f t="shared" si="16"/>
        <v>0.014887549452959526</v>
      </c>
      <c r="O52" s="22">
        <f t="shared" si="16"/>
        <v>0.011627740856925342</v>
      </c>
      <c r="P52" s="22">
        <f t="shared" si="16"/>
        <v>0.013076835304935518</v>
      </c>
      <c r="Q52" s="22">
        <f t="shared" si="16"/>
        <v>0.010857456028526299</v>
      </c>
      <c r="R52" s="22">
        <f t="shared" si="16"/>
        <v>0.01493892357261799</v>
      </c>
      <c r="S52" s="22">
        <f t="shared" si="16"/>
        <v>0.013605516780189059</v>
      </c>
      <c r="T52" s="22">
        <f>+T51/T48</f>
        <v>0.007433003137972042</v>
      </c>
      <c r="U52" s="22">
        <f aca="true" t="shared" si="17" ref="U52:AB52">+U51/U48</f>
        <v>0.006299329632237205</v>
      </c>
      <c r="V52" s="22">
        <f t="shared" si="17"/>
        <v>0.009945803794248333</v>
      </c>
      <c r="W52" s="22">
        <f t="shared" si="17"/>
        <v>0.005320742431893003</v>
      </c>
      <c r="X52" s="22">
        <f t="shared" si="17"/>
        <v>0.003756594848901641</v>
      </c>
      <c r="Y52" s="22">
        <f t="shared" si="17"/>
        <v>0.00872436363367636</v>
      </c>
      <c r="Z52" s="22">
        <f t="shared" si="17"/>
        <v>0.011824563912454924</v>
      </c>
      <c r="AA52" s="22">
        <f t="shared" si="17"/>
        <v>0.010837717638029667</v>
      </c>
      <c r="AB52" s="22">
        <f t="shared" si="17"/>
        <v>0.006332942194391308</v>
      </c>
      <c r="AC52" s="22">
        <f aca="true" t="shared" si="18" ref="AC52:AJ52">+AC51/AC48</f>
        <v>0.0034764052496531733</v>
      </c>
      <c r="AD52" s="22">
        <f t="shared" si="18"/>
        <v>0.004044034470502873</v>
      </c>
      <c r="AE52" s="22">
        <f t="shared" si="18"/>
        <v>0.004583328939924566</v>
      </c>
      <c r="AF52" s="22">
        <f t="shared" si="18"/>
        <v>0.0035383847264643183</v>
      </c>
      <c r="AG52" s="22">
        <f t="shared" si="18"/>
        <v>0.004344993601180741</v>
      </c>
      <c r="AH52" s="22">
        <f t="shared" si="18"/>
        <v>0.004650068963680182</v>
      </c>
      <c r="AI52" s="22">
        <f t="shared" si="18"/>
        <v>0.0038843735985391024</v>
      </c>
      <c r="AJ52" s="22">
        <f t="shared" si="18"/>
        <v>0.002840299813706614</v>
      </c>
      <c r="AK52" s="22">
        <f>+AK51/AK48</f>
        <v>0.003929337428119762</v>
      </c>
      <c r="AL52" s="22">
        <f>+AL51/AL48</f>
        <v>0.004493694931631972</v>
      </c>
      <c r="AM52" s="22">
        <f>+AM51/AM48</f>
        <v>0.004021285392917442</v>
      </c>
      <c r="AN52" s="22">
        <f>+AN51/AN48</f>
        <v>0.002426388572310333</v>
      </c>
      <c r="AP52" s="22">
        <f aca="true" t="shared" si="19" ref="AP52:BP52">+AP51/AP48</f>
        <v>0.06366650573033247</v>
      </c>
      <c r="AQ52" s="22">
        <f t="shared" si="19"/>
        <v>0.07865479533372391</v>
      </c>
      <c r="AR52" s="22">
        <f t="shared" si="19"/>
        <v>0.07921839359396741</v>
      </c>
      <c r="AS52" s="22">
        <f t="shared" si="19"/>
        <v>0.08396978928343866</v>
      </c>
      <c r="AT52" s="22">
        <f t="shared" si="19"/>
        <v>0.1008275842017865</v>
      </c>
      <c r="AU52" s="22">
        <f t="shared" si="19"/>
        <v>0.11201557734512295</v>
      </c>
      <c r="AV52" s="22">
        <f t="shared" si="19"/>
        <v>0.10233329096076514</v>
      </c>
      <c r="AW52" s="22">
        <f t="shared" si="19"/>
        <v>0.10599039431572428</v>
      </c>
      <c r="AX52" s="22">
        <f t="shared" si="19"/>
        <v>0.11113495055421961</v>
      </c>
      <c r="AY52" s="22">
        <f t="shared" si="19"/>
        <v>0.13038579250040885</v>
      </c>
      <c r="AZ52" s="22">
        <f t="shared" si="19"/>
        <v>0.13015659138038743</v>
      </c>
      <c r="BA52" s="22">
        <f t="shared" si="19"/>
        <v>0.12409480331179476</v>
      </c>
      <c r="BB52" s="22">
        <f t="shared" si="19"/>
        <v>0.12164542637660643</v>
      </c>
      <c r="BC52" s="22">
        <f t="shared" si="19"/>
        <v>0.12008835670706121</v>
      </c>
      <c r="BD52" s="22">
        <f t="shared" si="19"/>
        <v>0.1237760552987367</v>
      </c>
      <c r="BE52" s="22">
        <f t="shared" si="19"/>
        <v>0.13015824604750872</v>
      </c>
      <c r="BF52" s="22">
        <f t="shared" si="19"/>
        <v>0.14006364553138254</v>
      </c>
      <c r="BG52" s="22">
        <f t="shared" si="19"/>
        <v>0.13909260638227655</v>
      </c>
      <c r="BH52" s="22">
        <f t="shared" si="19"/>
        <v>0.13792985599604893</v>
      </c>
      <c r="BI52" s="22">
        <f t="shared" si="19"/>
        <v>0.1335351420587189</v>
      </c>
      <c r="BJ52" s="22">
        <f t="shared" si="19"/>
        <v>0.12669859550952767</v>
      </c>
      <c r="BK52" s="22">
        <f t="shared" si="19"/>
        <v>0.1259149039560728</v>
      </c>
      <c r="BL52" s="22">
        <f t="shared" si="19"/>
        <v>0.1248535641338982</v>
      </c>
      <c r="BM52" s="22">
        <f t="shared" si="19"/>
        <v>0.11856829828969052</v>
      </c>
      <c r="BN52" s="22">
        <f t="shared" si="19"/>
        <v>0.11764092821611155</v>
      </c>
      <c r="BO52" s="22">
        <f t="shared" si="19"/>
        <v>0.11645332252681344</v>
      </c>
      <c r="BP52" s="22">
        <f t="shared" si="19"/>
        <v>0.11655398796312362</v>
      </c>
      <c r="BQ52" s="22">
        <f aca="true" t="shared" si="20" ref="BQ52:BX52">+BQ51/BQ48</f>
        <v>0.11633657854721353</v>
      </c>
      <c r="BR52" s="22">
        <f t="shared" si="20"/>
        <v>0.1171396135577291</v>
      </c>
      <c r="BS52" s="22">
        <f t="shared" si="20"/>
        <v>0.11720252502464454</v>
      </c>
      <c r="BT52" s="22">
        <f t="shared" si="20"/>
        <v>0.11882440927669091</v>
      </c>
      <c r="BU52" s="22">
        <f t="shared" si="20"/>
        <v>0.12112095207771213</v>
      </c>
      <c r="BV52" s="22">
        <f t="shared" si="20"/>
        <v>0.12342616828228338</v>
      </c>
      <c r="BW52" s="22">
        <f t="shared" si="20"/>
        <v>0.12501563830344614</v>
      </c>
      <c r="BX52" s="22">
        <f t="shared" si="20"/>
        <v>0.12505910991377925</v>
      </c>
      <c r="BY52" s="22">
        <f>+BY51/BY48</f>
        <v>0.12446939981790621</v>
      </c>
      <c r="BZ52" s="22">
        <f>+BZ51/BZ48</f>
        <v>0.12303477477700982</v>
      </c>
      <c r="CA52" s="22">
        <f>+CA51/CA48</f>
        <v>0.12361487464986866</v>
      </c>
      <c r="CB52" s="22">
        <f>+CB51/CB48</f>
        <v>0.12410936746508107</v>
      </c>
    </row>
    <row r="54" ht="12">
      <c r="A54" t="s">
        <v>52</v>
      </c>
    </row>
    <row r="55" spans="1:80" ht="12">
      <c r="A55" t="s">
        <v>35</v>
      </c>
      <c r="C55" s="12">
        <f aca="true" t="shared" si="21" ref="C55:AB55">+AVERAGE(C15:C34,C36:C38,C40:C44)</f>
        <v>110.12142857142855</v>
      </c>
      <c r="D55" s="12">
        <f t="shared" si="21"/>
        <v>106.06857142857142</v>
      </c>
      <c r="E55" s="12">
        <f t="shared" si="21"/>
        <v>108.06428571428567</v>
      </c>
      <c r="F55" s="12">
        <f t="shared" si="21"/>
        <v>120.10357142857144</v>
      </c>
      <c r="G55" s="12">
        <f t="shared" si="21"/>
        <v>117.8107142857143</v>
      </c>
      <c r="H55" s="12">
        <f t="shared" si="21"/>
        <v>102.91428571428573</v>
      </c>
      <c r="I55" s="12">
        <f t="shared" si="21"/>
        <v>105.39285714285714</v>
      </c>
      <c r="J55" s="12">
        <f t="shared" si="21"/>
        <v>107.93214285714289</v>
      </c>
      <c r="K55" s="12">
        <f t="shared" si="21"/>
        <v>116.07500000000003</v>
      </c>
      <c r="L55" s="12">
        <f t="shared" si="21"/>
        <v>124.03214285714284</v>
      </c>
      <c r="M55" s="12">
        <f t="shared" si="21"/>
        <v>117.425</v>
      </c>
      <c r="N55" s="12">
        <f t="shared" si="21"/>
        <v>108.63571428571431</v>
      </c>
      <c r="O55" s="12">
        <f t="shared" si="21"/>
        <v>103.24285714285716</v>
      </c>
      <c r="P55" s="12">
        <f t="shared" si="21"/>
        <v>99.54642857142856</v>
      </c>
      <c r="Q55" s="12">
        <f t="shared" si="21"/>
        <v>98.70357142857142</v>
      </c>
      <c r="R55" s="12">
        <f t="shared" si="21"/>
        <v>100.26428571428573</v>
      </c>
      <c r="S55" s="12">
        <f t="shared" si="21"/>
        <v>100.8785714285714</v>
      </c>
      <c r="T55" s="12">
        <f t="shared" si="21"/>
        <v>99.47142857142858</v>
      </c>
      <c r="U55" s="12">
        <f t="shared" si="21"/>
        <v>101.33928571428568</v>
      </c>
      <c r="V55" s="12">
        <f t="shared" si="21"/>
        <v>103.73214285714285</v>
      </c>
      <c r="W55" s="12">
        <f t="shared" si="21"/>
        <v>101.67616071428573</v>
      </c>
      <c r="X55" s="12">
        <f t="shared" si="21"/>
        <v>101.46964285714286</v>
      </c>
      <c r="Y55" s="12">
        <f t="shared" si="21"/>
        <v>104.97410714285714</v>
      </c>
      <c r="Z55" s="12">
        <f t="shared" si="21"/>
        <v>106.26405964285716</v>
      </c>
      <c r="AA55" s="12">
        <f t="shared" si="21"/>
        <v>99.66638571428571</v>
      </c>
      <c r="AB55" s="12">
        <f t="shared" si="21"/>
        <v>103.42857142857143</v>
      </c>
      <c r="AC55" s="12">
        <f aca="true" t="shared" si="22" ref="AC55:AJ55">+AVERAGE(AC15:AC34,AC36:AC38,AC40:AC44)</f>
        <v>105.46428571428571</v>
      </c>
      <c r="AD55" s="12">
        <f t="shared" si="22"/>
        <v>102.68214285714284</v>
      </c>
      <c r="AE55" s="12">
        <f t="shared" si="22"/>
        <v>102.7792065125</v>
      </c>
      <c r="AF55" s="12">
        <f t="shared" si="22"/>
        <v>101.97850639214288</v>
      </c>
      <c r="AG55" s="12">
        <f t="shared" si="22"/>
        <v>101.45604395071429</v>
      </c>
      <c r="AH55" s="12">
        <f t="shared" si="22"/>
        <v>101.7388591460714</v>
      </c>
      <c r="AI55" s="12">
        <f t="shared" si="22"/>
        <v>101.54746525678567</v>
      </c>
      <c r="AJ55" s="12">
        <f t="shared" si="22"/>
        <v>102.07385578642858</v>
      </c>
      <c r="AK55" s="12">
        <f>+AVERAGE(AK15:AK34,AK36:AK38,AK40:AK44)</f>
        <v>102.74845720357145</v>
      </c>
      <c r="AL55" s="12">
        <f>+AVERAGE(AL15:AL34,AL36:AL38,AL40:AL44)</f>
        <v>102.39642857142856</v>
      </c>
      <c r="AM55" s="12">
        <f>+AVERAGE(AM15:AM34,AM36:AM38,AM40:AM44)</f>
        <v>100.92500000000003</v>
      </c>
      <c r="AN55" s="12">
        <f>+AVERAGE(AN15:AN34,AN36:AN38,AN40:AN44)</f>
        <v>101.96785714285717</v>
      </c>
      <c r="AP55" s="12">
        <f aca="true" t="shared" si="23" ref="AP55:BP55">+AVERAGE(AP15:AP34,AP36:AP38,AP40:AP44)</f>
        <v>405.43476050712565</v>
      </c>
      <c r="AQ55" s="12">
        <f t="shared" si="23"/>
        <v>446.7189854256383</v>
      </c>
      <c r="AR55" s="12">
        <f t="shared" si="23"/>
        <v>473.83534319596436</v>
      </c>
      <c r="AS55" s="12">
        <f t="shared" si="23"/>
        <v>512.1684793140715</v>
      </c>
      <c r="AT55" s="12">
        <f t="shared" si="23"/>
        <v>615.6637063497044</v>
      </c>
      <c r="AU55" s="12">
        <f t="shared" si="23"/>
        <v>725.596049280679</v>
      </c>
      <c r="AV55" s="12">
        <f t="shared" si="23"/>
        <v>745.9664285714288</v>
      </c>
      <c r="AW55" s="12">
        <f t="shared" si="23"/>
        <v>786.3339353571429</v>
      </c>
      <c r="AX55" s="12">
        <f t="shared" si="23"/>
        <v>849.0245645949999</v>
      </c>
      <c r="AY55" s="12">
        <f t="shared" si="23"/>
        <v>986.8438918928923</v>
      </c>
      <c r="AZ55" s="12">
        <f t="shared" si="23"/>
        <v>1223.5175893959645</v>
      </c>
      <c r="BA55" s="12">
        <f t="shared" si="23"/>
        <v>1436.1670654223703</v>
      </c>
      <c r="BB55" s="12">
        <f t="shared" si="23"/>
        <v>1560.2235381180658</v>
      </c>
      <c r="BC55" s="12">
        <f t="shared" si="23"/>
        <v>1610.6613635465067</v>
      </c>
      <c r="BD55" s="12">
        <f t="shared" si="23"/>
        <v>1603.9293400897056</v>
      </c>
      <c r="BE55" s="12">
        <f t="shared" si="23"/>
        <v>1584.264361249129</v>
      </c>
      <c r="BF55" s="12">
        <f t="shared" si="23"/>
        <v>1589.8260191614122</v>
      </c>
      <c r="BG55" s="12">
        <f t="shared" si="23"/>
        <v>1603.6588842267315</v>
      </c>
      <c r="BH55" s="12">
        <f t="shared" si="23"/>
        <v>1594.8943121595996</v>
      </c>
      <c r="BI55" s="12">
        <f t="shared" si="23"/>
        <v>1615.4233777398404</v>
      </c>
      <c r="BJ55" s="12">
        <f t="shared" si="23"/>
        <v>1674.2689757899388</v>
      </c>
      <c r="BK55" s="12">
        <f t="shared" si="23"/>
        <v>1702.1081027687735</v>
      </c>
      <c r="BL55" s="12">
        <f t="shared" si="23"/>
        <v>1726.978305152146</v>
      </c>
      <c r="BM55" s="12">
        <f t="shared" si="23"/>
        <v>1811.625036933049</v>
      </c>
      <c r="BN55" s="12">
        <f t="shared" si="23"/>
        <v>1924.735525138814</v>
      </c>
      <c r="BO55" s="12">
        <f t="shared" si="23"/>
        <v>1917.8512069602416</v>
      </c>
      <c r="BP55" s="12">
        <f t="shared" si="23"/>
        <v>1983.5290974639518</v>
      </c>
      <c r="BQ55" s="12">
        <f aca="true" t="shared" si="24" ref="BQ55:BX55">+AVERAGE(BQ15:BQ34,BQ36:BQ38,BQ40:BQ44)</f>
        <v>2091.834976476728</v>
      </c>
      <c r="BR55" s="12">
        <f t="shared" si="24"/>
        <v>2148.1708971604016</v>
      </c>
      <c r="BS55" s="12">
        <f t="shared" si="24"/>
        <v>2208.017522985603</v>
      </c>
      <c r="BT55" s="12">
        <f t="shared" si="24"/>
        <v>2252.0206165794802</v>
      </c>
      <c r="BU55" s="12">
        <f t="shared" si="24"/>
        <v>2285.414704617882</v>
      </c>
      <c r="BV55" s="12">
        <f t="shared" si="24"/>
        <v>2325.524330329607</v>
      </c>
      <c r="BW55" s="12">
        <f t="shared" si="24"/>
        <v>2361.640411326335</v>
      </c>
      <c r="BX55" s="12">
        <f t="shared" si="24"/>
        <v>2410.5498503288522</v>
      </c>
      <c r="BY55" s="12">
        <f>+AVERAGE(BY15:BY34,BY36:BY38,BY40:BY44)</f>
        <v>2476.4766870496305</v>
      </c>
      <c r="BZ55" s="12">
        <f>+AVERAGE(BZ15:BZ34,BZ36:BZ38,BZ40:BZ44)</f>
        <v>2535.4074378771943</v>
      </c>
      <c r="CA55" s="12">
        <f>+AVERAGE(CA15:CA34,CA36:CA38,CA40:CA44)</f>
        <v>2559.0641635010675</v>
      </c>
      <c r="CB55" s="12">
        <f>+AVERAGE(CB15:CB34,CB36:CB38,CB40:CB44)</f>
        <v>2609.6930430085063</v>
      </c>
    </row>
    <row r="56" spans="1:80" ht="12">
      <c r="A56" t="s">
        <v>36</v>
      </c>
      <c r="C56" s="12">
        <f aca="true" t="shared" si="25" ref="C56:AB56">+MIN(C15:C34,C36:C38,C40:C44)</f>
        <v>104.8</v>
      </c>
      <c r="D56" s="12">
        <f t="shared" si="25"/>
        <v>104.7</v>
      </c>
      <c r="E56" s="12">
        <f t="shared" si="25"/>
        <v>106.3</v>
      </c>
      <c r="F56" s="12">
        <f t="shared" si="25"/>
        <v>114.7</v>
      </c>
      <c r="G56" s="12">
        <f t="shared" si="25"/>
        <v>114.6</v>
      </c>
      <c r="H56" s="12">
        <f t="shared" si="25"/>
        <v>97.5</v>
      </c>
      <c r="I56" s="12">
        <f t="shared" si="25"/>
        <v>101.2</v>
      </c>
      <c r="J56" s="12">
        <f t="shared" si="25"/>
        <v>105.4</v>
      </c>
      <c r="K56" s="12">
        <f t="shared" si="25"/>
        <v>110.4</v>
      </c>
      <c r="L56" s="12">
        <f t="shared" si="25"/>
        <v>119.2</v>
      </c>
      <c r="M56" s="12">
        <f t="shared" si="25"/>
        <v>114</v>
      </c>
      <c r="N56" s="12">
        <f t="shared" si="25"/>
        <v>105.9</v>
      </c>
      <c r="O56" s="12">
        <f t="shared" si="25"/>
        <v>100.8</v>
      </c>
      <c r="P56" s="12">
        <f t="shared" si="25"/>
        <v>97</v>
      </c>
      <c r="Q56" s="12">
        <f t="shared" si="25"/>
        <v>96.8</v>
      </c>
      <c r="R56" s="12">
        <f t="shared" si="25"/>
        <v>97.9</v>
      </c>
      <c r="S56" s="12">
        <f t="shared" si="25"/>
        <v>98.7</v>
      </c>
      <c r="T56" s="12">
        <f t="shared" si="25"/>
        <v>98.2</v>
      </c>
      <c r="U56" s="12">
        <f t="shared" si="25"/>
        <v>100.1</v>
      </c>
      <c r="V56" s="12">
        <f t="shared" si="25"/>
        <v>101</v>
      </c>
      <c r="W56" s="12">
        <f t="shared" si="25"/>
        <v>100.7294</v>
      </c>
      <c r="X56" s="12">
        <f t="shared" si="25"/>
        <v>100.8028</v>
      </c>
      <c r="Y56" s="12">
        <f t="shared" si="25"/>
        <v>102.4054</v>
      </c>
      <c r="Z56" s="12">
        <f t="shared" si="25"/>
        <v>104.55067</v>
      </c>
      <c r="AA56" s="12">
        <f t="shared" si="25"/>
        <v>97.6538</v>
      </c>
      <c r="AB56" s="12">
        <f t="shared" si="25"/>
        <v>102.4</v>
      </c>
      <c r="AC56" s="12">
        <f aca="true" t="shared" si="26" ref="AC56:AJ56">+MIN(AC15:AC34,AC36:AC38,AC40:AC44)</f>
        <v>104.9</v>
      </c>
      <c r="AD56" s="12">
        <f t="shared" si="26"/>
        <v>102</v>
      </c>
      <c r="AE56" s="12">
        <f t="shared" si="26"/>
        <v>102.20578447</v>
      </c>
      <c r="AF56" s="12">
        <f t="shared" si="26"/>
        <v>101.48049757</v>
      </c>
      <c r="AG56" s="12">
        <f t="shared" si="26"/>
        <v>100.56670098</v>
      </c>
      <c r="AH56" s="12">
        <f t="shared" si="26"/>
        <v>101.07295238</v>
      </c>
      <c r="AI56" s="12">
        <f t="shared" si="26"/>
        <v>100.91024776</v>
      </c>
      <c r="AJ56" s="12">
        <f t="shared" si="26"/>
        <v>101.52519115</v>
      </c>
      <c r="AK56" s="12">
        <f>+MIN(AK15:AK34,AK36:AK38,AK40:AK44)</f>
        <v>101.94406303</v>
      </c>
      <c r="AL56" s="12">
        <f>+MIN(AL15:AL34,AL36:AL38,AL40:AL44)</f>
        <v>101.5</v>
      </c>
      <c r="AM56" s="12">
        <f>+MIN(AM15:AM34,AM36:AM38,AM40:AM44)</f>
        <v>100.1</v>
      </c>
      <c r="AN56" s="12">
        <f>+MIN(AN15:AN34,AN36:AN38,AN40:AN44)</f>
        <v>101.5</v>
      </c>
      <c r="AP56" s="12">
        <f aca="true" t="shared" si="27" ref="AP56:BP56">+MIN(AP15:AP34,AP36:AP38,AP40:AP44)</f>
        <v>357.47248583164395</v>
      </c>
      <c r="AQ56" s="12">
        <f t="shared" si="27"/>
        <v>383.56797729735393</v>
      </c>
      <c r="AR56" s="12">
        <f t="shared" si="27"/>
        <v>401.5956722303296</v>
      </c>
      <c r="AS56" s="12">
        <f t="shared" si="27"/>
        <v>432.1169433198346</v>
      </c>
      <c r="AT56" s="12">
        <f t="shared" si="27"/>
        <v>518.1082150404817</v>
      </c>
      <c r="AU56" s="12">
        <f t="shared" si="27"/>
        <v>620.6936416184972</v>
      </c>
      <c r="AV56" s="12">
        <f t="shared" si="27"/>
        <v>644.28</v>
      </c>
      <c r="AW56" s="12">
        <f t="shared" si="27"/>
        <v>663.6084</v>
      </c>
      <c r="AX56" s="12">
        <f t="shared" si="27"/>
        <v>712.7154216000001</v>
      </c>
      <c r="AY56" s="12">
        <f t="shared" si="27"/>
        <v>832.4516124288001</v>
      </c>
      <c r="AZ56" s="12">
        <f t="shared" si="27"/>
        <v>1037.2347090862847</v>
      </c>
      <c r="BA56" s="12">
        <f t="shared" si="27"/>
        <v>1229.1231302672477</v>
      </c>
      <c r="BB56" s="12">
        <f t="shared" si="27"/>
        <v>1343.4315813821017</v>
      </c>
      <c r="BC56" s="12">
        <f t="shared" si="27"/>
        <v>1403.087189147435</v>
      </c>
      <c r="BD56" s="12">
        <f t="shared" si="27"/>
        <v>1377.6742744628298</v>
      </c>
      <c r="BE56" s="12">
        <f t="shared" si="27"/>
        <v>1334.9663719544822</v>
      </c>
      <c r="BF56" s="12">
        <f t="shared" si="27"/>
        <v>1324.2866409788462</v>
      </c>
      <c r="BG56" s="12">
        <f t="shared" si="27"/>
        <v>1333.5566474656982</v>
      </c>
      <c r="BH56" s="12">
        <f t="shared" si="27"/>
        <v>1334.890204113164</v>
      </c>
      <c r="BI56" s="12">
        <f t="shared" si="27"/>
        <v>1356.2484473789746</v>
      </c>
      <c r="BJ56" s="12">
        <f t="shared" si="27"/>
        <v>1429.4858635374392</v>
      </c>
      <c r="BK56" s="12">
        <f t="shared" si="27"/>
        <v>1457.8799484615718</v>
      </c>
      <c r="BL56" s="12">
        <f t="shared" si="27"/>
        <v>1478.0450388964855</v>
      </c>
      <c r="BM56" s="12">
        <f t="shared" si="27"/>
        <v>1551.939777059388</v>
      </c>
      <c r="BN56" s="12">
        <f t="shared" si="27"/>
        <v>1648.1584912972928</v>
      </c>
      <c r="BO56" s="12">
        <f t="shared" si="27"/>
        <v>1636.9757359338407</v>
      </c>
      <c r="BP56" s="12">
        <f t="shared" si="27"/>
        <v>1687.7219837477896</v>
      </c>
      <c r="BQ56" s="12">
        <f aca="true" t="shared" si="28" ref="BQ56:BX56">+MIN(BQ15:BQ34,BQ36:BQ38,BQ40:BQ44)</f>
        <v>1783.9221368214135</v>
      </c>
      <c r="BR56" s="12">
        <f t="shared" si="28"/>
        <v>1830.3041123787702</v>
      </c>
      <c r="BS56" s="12">
        <f t="shared" si="28"/>
        <v>1884.5526401935283</v>
      </c>
      <c r="BT56" s="12">
        <f t="shared" si="28"/>
        <v>1917.0236059991712</v>
      </c>
      <c r="BU56" s="12">
        <f t="shared" si="28"/>
        <v>1933.787233628475</v>
      </c>
      <c r="BV56" s="12">
        <f t="shared" si="28"/>
        <v>1963.001437719649</v>
      </c>
      <c r="BW56" s="12">
        <f t="shared" si="28"/>
        <v>1996.9451868714516</v>
      </c>
      <c r="BX56" s="12">
        <f t="shared" si="28"/>
        <v>2045.8492116767513</v>
      </c>
      <c r="BY56" s="12">
        <f>+MIN(BY15:BY34,BY36:BY38,BY40:BY44)</f>
        <v>2106.249859085748</v>
      </c>
      <c r="BZ56" s="12">
        <f>+MIN(BZ15:BZ34,BZ36:BZ38,BZ40:BZ44)</f>
        <v>2150.4811061265486</v>
      </c>
      <c r="CA56" s="12">
        <f>+MIN(CA15:CA34,CA36:CA38,CA40:CA44)</f>
        <v>2171.9859171878143</v>
      </c>
      <c r="CB56" s="12">
        <f>+MIN(CB15:CB34,CB36:CB38,CB40:CB44)</f>
        <v>2211.081663697195</v>
      </c>
    </row>
    <row r="57" spans="1:80" ht="12">
      <c r="A57" t="s">
        <v>37</v>
      </c>
      <c r="C57" s="12">
        <f aca="true" t="shared" si="29" ref="C57:AB57">+MAX(C15:C34,C36:C38,C40:C44)</f>
        <v>117.6</v>
      </c>
      <c r="D57" s="12">
        <f t="shared" si="29"/>
        <v>107.9</v>
      </c>
      <c r="E57" s="12">
        <f t="shared" si="29"/>
        <v>111.1</v>
      </c>
      <c r="F57" s="12">
        <f t="shared" si="29"/>
        <v>129.4</v>
      </c>
      <c r="G57" s="12">
        <f t="shared" si="29"/>
        <v>122.1</v>
      </c>
      <c r="H57" s="12">
        <f t="shared" si="29"/>
        <v>107.1</v>
      </c>
      <c r="I57" s="12">
        <f t="shared" si="29"/>
        <v>111.9</v>
      </c>
      <c r="J57" s="12">
        <f t="shared" si="29"/>
        <v>111.4</v>
      </c>
      <c r="K57" s="12">
        <f t="shared" si="29"/>
        <v>122</v>
      </c>
      <c r="L57" s="12">
        <f t="shared" si="29"/>
        <v>126.9</v>
      </c>
      <c r="M57" s="12">
        <f t="shared" si="29"/>
        <v>121.4</v>
      </c>
      <c r="N57" s="12">
        <f t="shared" si="29"/>
        <v>111.6</v>
      </c>
      <c r="O57" s="12">
        <f t="shared" si="29"/>
        <v>105.3</v>
      </c>
      <c r="P57" s="12">
        <f t="shared" si="29"/>
        <v>102.4</v>
      </c>
      <c r="Q57" s="12">
        <f t="shared" si="29"/>
        <v>101.5</v>
      </c>
      <c r="R57" s="12">
        <f t="shared" si="29"/>
        <v>103.9</v>
      </c>
      <c r="S57" s="12">
        <f t="shared" si="29"/>
        <v>104</v>
      </c>
      <c r="T57" s="12">
        <f t="shared" si="29"/>
        <v>102.3</v>
      </c>
      <c r="U57" s="12">
        <f t="shared" si="29"/>
        <v>102.4</v>
      </c>
      <c r="V57" s="12">
        <f t="shared" si="29"/>
        <v>106</v>
      </c>
      <c r="W57" s="12">
        <f t="shared" si="29"/>
        <v>102.90090000000001</v>
      </c>
      <c r="X57" s="12">
        <f t="shared" si="29"/>
        <v>102.315</v>
      </c>
      <c r="Y57" s="12">
        <f t="shared" si="29"/>
        <v>106.644</v>
      </c>
      <c r="Z57" s="12">
        <f t="shared" si="29"/>
        <v>110.0865</v>
      </c>
      <c r="AA57" s="12">
        <f t="shared" si="29"/>
        <v>102.6477</v>
      </c>
      <c r="AB57" s="12">
        <f t="shared" si="29"/>
        <v>105.4</v>
      </c>
      <c r="AC57" s="12">
        <f aca="true" t="shared" si="30" ref="AC57:AJ57">+MAX(AC15:AC34,AC36:AC38,AC40:AC44)</f>
        <v>106.3</v>
      </c>
      <c r="AD57" s="12">
        <f t="shared" si="30"/>
        <v>103.5</v>
      </c>
      <c r="AE57" s="12">
        <f t="shared" si="30"/>
        <v>103.94838403</v>
      </c>
      <c r="AF57" s="12">
        <f t="shared" si="30"/>
        <v>102.76078513</v>
      </c>
      <c r="AG57" s="12">
        <f t="shared" si="30"/>
        <v>102.61881992</v>
      </c>
      <c r="AH57" s="12">
        <f t="shared" si="30"/>
        <v>103.23124611</v>
      </c>
      <c r="AI57" s="12">
        <f t="shared" si="30"/>
        <v>102.18675073</v>
      </c>
      <c r="AJ57" s="12">
        <f t="shared" si="30"/>
        <v>102.5395033</v>
      </c>
      <c r="AK57" s="12">
        <f>+MAX(AK15:AK34,AK36:AK38,AK40:AK44)</f>
        <v>103.71637763</v>
      </c>
      <c r="AL57" s="12">
        <f>+MAX(AL15:AL34,AL36:AL38,AL40:AL44)</f>
        <v>103.6</v>
      </c>
      <c r="AM57" s="12">
        <f>+MAX(AM15:AM34,AM36:AM38,AM40:AM44)</f>
        <v>101.6</v>
      </c>
      <c r="AN57" s="12">
        <f>+MAX(AN15:AN34,AN36:AN38,AN40:AN44)</f>
        <v>102.5</v>
      </c>
      <c r="AP57" s="12">
        <f aca="true" t="shared" si="31" ref="AP57:BP57">+MAX(AP15:AP34,AP36:AP38,AP40:AP44)</f>
        <v>488.54995314200494</v>
      </c>
      <c r="AQ57" s="12">
        <f t="shared" si="31"/>
        <v>560.8553462070216</v>
      </c>
      <c r="AR57" s="12">
        <f t="shared" si="31"/>
        <v>588.3372581711657</v>
      </c>
      <c r="AS57" s="12">
        <f t="shared" si="31"/>
        <v>653.6426938281651</v>
      </c>
      <c r="AT57" s="12">
        <f t="shared" si="31"/>
        <v>845.8136458136457</v>
      </c>
      <c r="AU57" s="12">
        <f t="shared" si="31"/>
        <v>1032.7384615384615</v>
      </c>
      <c r="AV57" s="12">
        <f t="shared" si="31"/>
        <v>1006.92</v>
      </c>
      <c r="AW57" s="12">
        <f t="shared" si="31"/>
        <v>1019.0030399999999</v>
      </c>
      <c r="AX57" s="12">
        <f t="shared" si="31"/>
        <v>1093.3902619199998</v>
      </c>
      <c r="AY57" s="12">
        <f t="shared" si="31"/>
        <v>1329.5625584947197</v>
      </c>
      <c r="AZ57" s="12">
        <f t="shared" si="31"/>
        <v>1618.077633688074</v>
      </c>
      <c r="BA57" s="12">
        <f t="shared" si="31"/>
        <v>1886.7981134225226</v>
      </c>
      <c r="BB57" s="12">
        <f t="shared" si="31"/>
        <v>2060.383539857395</v>
      </c>
      <c r="BC57" s="12">
        <f t="shared" si="31"/>
        <v>2118.284563290702</v>
      </c>
      <c r="BD57" s="12">
        <f t="shared" si="31"/>
        <v>2169.123392809679</v>
      </c>
      <c r="BE57" s="12">
        <f t="shared" si="31"/>
        <v>2182.1381331665366</v>
      </c>
      <c r="BF57" s="12">
        <f t="shared" si="31"/>
        <v>2258.512967827366</v>
      </c>
      <c r="BG57" s="12">
        <f t="shared" si="31"/>
        <v>2328.526869830014</v>
      </c>
      <c r="BH57" s="12">
        <f t="shared" si="31"/>
        <v>2286.613386173074</v>
      </c>
      <c r="BI57" s="12">
        <f t="shared" si="31"/>
        <v>2291.1866129454206</v>
      </c>
      <c r="BJ57" s="12">
        <f t="shared" si="31"/>
        <v>2314.098479074875</v>
      </c>
      <c r="BK57" s="12">
        <f t="shared" si="31"/>
        <v>2347.666791612335</v>
      </c>
      <c r="BL57" s="12">
        <f t="shared" si="31"/>
        <v>2368.4788577199784</v>
      </c>
      <c r="BM57" s="12">
        <f t="shared" si="31"/>
        <v>2425.4502481635745</v>
      </c>
      <c r="BN57" s="12">
        <f t="shared" si="31"/>
        <v>2548.221931370143</v>
      </c>
      <c r="BO57" s="12">
        <f t="shared" si="31"/>
        <v>2515.734439027545</v>
      </c>
      <c r="BP57" s="12">
        <f t="shared" si="31"/>
        <v>2593.7222066373984</v>
      </c>
      <c r="BQ57" s="12">
        <f aca="true" t="shared" si="32" ref="BQ57:BX57">+MAX(BQ15:BQ34,BQ36:BQ38,BQ40:BQ44)</f>
        <v>2728.595761382543</v>
      </c>
      <c r="BR57" s="12">
        <f t="shared" si="32"/>
        <v>2804.996442701254</v>
      </c>
      <c r="BS57" s="12">
        <f t="shared" si="32"/>
        <v>2894.9112805633504</v>
      </c>
      <c r="BT57" s="12">
        <f t="shared" si="32"/>
        <v>2945.5602884180616</v>
      </c>
      <c r="BU57" s="12">
        <f t="shared" si="32"/>
        <v>3016.817142671366</v>
      </c>
      <c r="BV57" s="12">
        <f t="shared" si="32"/>
        <v>3114.297929239748</v>
      </c>
      <c r="BW57" s="12">
        <f t="shared" si="32"/>
        <v>3166.5535825292177</v>
      </c>
      <c r="BX57" s="12">
        <f t="shared" si="32"/>
        <v>3216.8465062821974</v>
      </c>
      <c r="BY57" s="12">
        <f>+MAX(BY15:BY34,BY36:BY38,BY40:BY44)</f>
        <v>3295.749680570257</v>
      </c>
      <c r="BZ57" s="12">
        <f>+MAX(BZ15:BZ34,BZ36:BZ38,BZ40:BZ44)</f>
        <v>3351.777425139952</v>
      </c>
      <c r="CA57" s="12">
        <f>+MAX(CA15:CA34,CA36:CA38,CA40:CA44)</f>
        <v>3391.9987542416316</v>
      </c>
      <c r="CB57" s="12">
        <f>+MAX(CB15:CB34,CB36:CB38,CB40:CB44)</f>
        <v>3476.798723097672</v>
      </c>
    </row>
    <row r="58" spans="1:80" ht="12">
      <c r="A58" t="s">
        <v>38</v>
      </c>
      <c r="C58" s="12">
        <f aca="true" t="shared" si="33" ref="C58:AB58">+STDEVP(C15:C34,C36:C38,C40:C44)</f>
        <v>2.8703356128878452</v>
      </c>
      <c r="D58" s="12">
        <f t="shared" si="33"/>
        <v>0.760233583868021</v>
      </c>
      <c r="E58" s="12">
        <f t="shared" si="33"/>
        <v>1.0717856547817382</v>
      </c>
      <c r="F58" s="12">
        <f t="shared" si="33"/>
        <v>2.993860639811454</v>
      </c>
      <c r="G58" s="12">
        <f t="shared" si="33"/>
        <v>1.678932332022408</v>
      </c>
      <c r="H58" s="12">
        <f t="shared" si="33"/>
        <v>2.113006369693984</v>
      </c>
      <c r="I58" s="12">
        <f t="shared" si="33"/>
        <v>2.5506201726846993</v>
      </c>
      <c r="J58" s="12">
        <f t="shared" si="33"/>
        <v>1.57118098698958</v>
      </c>
      <c r="K58" s="12">
        <f t="shared" si="33"/>
        <v>2.9789289781971737</v>
      </c>
      <c r="L58" s="12">
        <f t="shared" si="33"/>
        <v>1.8981294497908376</v>
      </c>
      <c r="M58" s="12">
        <f t="shared" si="33"/>
        <v>1.9242113412289952</v>
      </c>
      <c r="N58" s="12">
        <f t="shared" si="33"/>
        <v>1.4288392606073852</v>
      </c>
      <c r="O58" s="12">
        <f t="shared" si="33"/>
        <v>1.1381151622085428</v>
      </c>
      <c r="P58" s="12">
        <f t="shared" si="33"/>
        <v>1.1447027508288354</v>
      </c>
      <c r="Q58" s="12">
        <f t="shared" si="33"/>
        <v>1.0939711875473102</v>
      </c>
      <c r="R58" s="12">
        <f t="shared" si="33"/>
        <v>1.4165386096584385</v>
      </c>
      <c r="S58" s="12">
        <f t="shared" si="33"/>
        <v>1.3568232706417962</v>
      </c>
      <c r="T58" s="12">
        <f t="shared" si="33"/>
        <v>0.7586911393300686</v>
      </c>
      <c r="U58" s="12">
        <f t="shared" si="33"/>
        <v>0.6131530254781943</v>
      </c>
      <c r="V58" s="12">
        <f t="shared" si="33"/>
        <v>1.0603414448147526</v>
      </c>
      <c r="W58" s="12">
        <f t="shared" si="33"/>
        <v>0.5410855083858785</v>
      </c>
      <c r="X58" s="12">
        <f t="shared" si="33"/>
        <v>0.3507698751405581</v>
      </c>
      <c r="Y58" s="12">
        <f t="shared" si="33"/>
        <v>0.9148494528486921</v>
      </c>
      <c r="Z58" s="12">
        <f t="shared" si="33"/>
        <v>1.3055681331251976</v>
      </c>
      <c r="AA58" s="12">
        <f t="shared" si="33"/>
        <v>1.0576281062946893</v>
      </c>
      <c r="AB58" s="12">
        <f t="shared" si="33"/>
        <v>0.5933302759227194</v>
      </c>
      <c r="AC58" s="12">
        <f aca="true" t="shared" si="34" ref="AC58:AJ58">+STDEVP(AC15:AC34,AC36:AC38,AC40:AC44)</f>
        <v>0.3414405257919169</v>
      </c>
      <c r="AD58" s="12">
        <f t="shared" si="34"/>
        <v>0.3742168693500099</v>
      </c>
      <c r="AE58" s="12">
        <f t="shared" si="34"/>
        <v>0.44248438770971565</v>
      </c>
      <c r="AF58" s="12">
        <f t="shared" si="34"/>
        <v>0.32938114790350337</v>
      </c>
      <c r="AG58" s="12">
        <f t="shared" si="34"/>
        <v>0.443684025718252</v>
      </c>
      <c r="AH58" s="12">
        <f t="shared" si="34"/>
        <v>0.4354100230239861</v>
      </c>
      <c r="AI58" s="12">
        <f t="shared" si="34"/>
        <v>0.3199673183624965</v>
      </c>
      <c r="AJ58" s="12">
        <f t="shared" si="34"/>
        <v>0.28803965906301826</v>
      </c>
      <c r="AK58" s="12">
        <f>+STDEVP(AK15:AK34,AK36:AK38,AK40:AK44)</f>
        <v>0.3978156626207171</v>
      </c>
      <c r="AL58" s="12">
        <f>+STDEVP(AL15:AL34,AL36:AL38,AL40:AL44)</f>
        <v>0.48216931144356157</v>
      </c>
      <c r="AM58" s="12">
        <f>+STDEVP(AM15:AM34,AM36:AM38,AM40:AM44)</f>
        <v>0.39517175289450374</v>
      </c>
      <c r="AN58" s="12">
        <f>+STDEVP(AN15:AN34,AN36:AN38,AN40:AN44)</f>
        <v>0.23460235571307197</v>
      </c>
      <c r="AP58" s="12">
        <f aca="true" t="shared" si="35" ref="AP58:BP58">+STDEVP(AP15:AP34,AP36:AP38,AP40:AP44)</f>
        <v>25.19195740232393</v>
      </c>
      <c r="AQ58" s="12">
        <f t="shared" si="35"/>
        <v>34.126865427103695</v>
      </c>
      <c r="AR58" s="12">
        <f t="shared" si="35"/>
        <v>36.276130418858486</v>
      </c>
      <c r="AS58" s="12">
        <f t="shared" si="35"/>
        <v>41.46539619863742</v>
      </c>
      <c r="AT58" s="12">
        <f t="shared" si="35"/>
        <v>59.74540892033861</v>
      </c>
      <c r="AU58" s="12">
        <f t="shared" si="35"/>
        <v>75.23698042514205</v>
      </c>
      <c r="AV58" s="12">
        <f t="shared" si="35"/>
        <v>69.35698070821121</v>
      </c>
      <c r="AW58" s="12">
        <f t="shared" si="35"/>
        <v>76.64932337389648</v>
      </c>
      <c r="AX58" s="12">
        <f t="shared" si="35"/>
        <v>87.24142811747174</v>
      </c>
      <c r="AY58" s="12">
        <f t="shared" si="35"/>
        <v>118.63684742197427</v>
      </c>
      <c r="AZ58" s="12">
        <f t="shared" si="35"/>
        <v>143.72528379908525</v>
      </c>
      <c r="BA58" s="12">
        <f t="shared" si="35"/>
        <v>164.68165221680852</v>
      </c>
      <c r="BB58" s="12">
        <f t="shared" si="35"/>
        <v>181.16092258365487</v>
      </c>
      <c r="BC58" s="12">
        <f t="shared" si="35"/>
        <v>186.95852896250324</v>
      </c>
      <c r="BD58" s="12">
        <f t="shared" si="35"/>
        <v>193.01334033512785</v>
      </c>
      <c r="BE58" s="12">
        <f t="shared" si="35"/>
        <v>202.62825850246807</v>
      </c>
      <c r="BF58" s="12">
        <f t="shared" si="35"/>
        <v>218.0961119499195</v>
      </c>
      <c r="BG58" s="12">
        <f t="shared" si="35"/>
        <v>220.96367349117017</v>
      </c>
      <c r="BH58" s="12">
        <f t="shared" si="35"/>
        <v>217.4832250569862</v>
      </c>
      <c r="BI58" s="12">
        <f t="shared" si="35"/>
        <v>212.77375791630843</v>
      </c>
      <c r="BJ58" s="12">
        <f t="shared" si="35"/>
        <v>207.31842951707097</v>
      </c>
      <c r="BK58" s="12">
        <f t="shared" si="35"/>
        <v>208.72775069339434</v>
      </c>
      <c r="BL58" s="12">
        <f t="shared" si="35"/>
        <v>210.2251685933963</v>
      </c>
      <c r="BM58" s="12">
        <f t="shared" si="35"/>
        <v>207.68910452619608</v>
      </c>
      <c r="BN58" s="12">
        <f t="shared" si="35"/>
        <v>217.38097257937463</v>
      </c>
      <c r="BO58" s="12">
        <f t="shared" si="35"/>
        <v>212.3760615734424</v>
      </c>
      <c r="BP58" s="12">
        <f t="shared" si="35"/>
        <v>218.4272518212464</v>
      </c>
      <c r="BQ58" s="12">
        <f aca="true" t="shared" si="36" ref="BQ58:BX58">+STDEVP(BQ15:BQ34,BQ36:BQ38,BQ40:BQ44)</f>
        <v>229.6260974869789</v>
      </c>
      <c r="BR58" s="12">
        <f t="shared" si="36"/>
        <v>238.3790377470821</v>
      </c>
      <c r="BS58" s="12">
        <f t="shared" si="36"/>
        <v>246.43971158538517</v>
      </c>
      <c r="BT58" s="12">
        <f t="shared" si="36"/>
        <v>254.45048808764395</v>
      </c>
      <c r="BU58" s="12">
        <f t="shared" si="36"/>
        <v>264.5742461139902</v>
      </c>
      <c r="BV58" s="12">
        <f t="shared" si="36"/>
        <v>273.5279296718964</v>
      </c>
      <c r="BW58" s="12">
        <f t="shared" si="36"/>
        <v>279.27511135710307</v>
      </c>
      <c r="BX58" s="12">
        <f t="shared" si="36"/>
        <v>284.60303814522115</v>
      </c>
      <c r="BY58" s="12">
        <f>+STDEVP(BY15:BY34,BY36:BY38,BY40:BY44)</f>
        <v>289.43008336290075</v>
      </c>
      <c r="BZ58" s="12">
        <f>+STDEVP(BZ15:BZ34,BZ36:BZ38,BZ40:BZ44)</f>
        <v>292.13316706933716</v>
      </c>
      <c r="CA58" s="12">
        <f>+STDEVP(CA15:CA34,CA36:CA38,CA40:CA44)</f>
        <v>297.09758308697343</v>
      </c>
      <c r="CB58" s="12">
        <f>+STDEVP(CB15:CB34,CB36:CB38,CB40:CB44)</f>
        <v>305.6507295070737</v>
      </c>
    </row>
    <row r="59" spans="1:80" ht="12">
      <c r="A59" t="s">
        <v>39</v>
      </c>
      <c r="C59" s="22">
        <f aca="true" t="shared" si="37" ref="C59:S59">+C58/C55</f>
        <v>0.026065186858941325</v>
      </c>
      <c r="D59" s="22">
        <f t="shared" si="37"/>
        <v>0.007167378363156109</v>
      </c>
      <c r="E59" s="22">
        <f t="shared" si="37"/>
        <v>0.009918037654137313</v>
      </c>
      <c r="F59" s="22">
        <f t="shared" si="37"/>
        <v>0.024927324010443574</v>
      </c>
      <c r="G59" s="22">
        <f t="shared" si="37"/>
        <v>0.01425110052342663</v>
      </c>
      <c r="H59" s="22">
        <f t="shared" si="37"/>
        <v>0.0205317109770376</v>
      </c>
      <c r="I59" s="22">
        <f t="shared" si="37"/>
        <v>0.024201072461935473</v>
      </c>
      <c r="J59" s="22">
        <f t="shared" si="37"/>
        <v>0.014557118439399169</v>
      </c>
      <c r="K59" s="22">
        <f t="shared" si="37"/>
        <v>0.02566382923279925</v>
      </c>
      <c r="L59" s="22">
        <f t="shared" si="37"/>
        <v>0.015303528634323896</v>
      </c>
      <c r="M59" s="22">
        <f t="shared" si="37"/>
        <v>0.016386726346425337</v>
      </c>
      <c r="N59" s="22">
        <f t="shared" si="37"/>
        <v>0.013152573902625675</v>
      </c>
      <c r="O59" s="22">
        <f t="shared" si="37"/>
        <v>0.01102366975987242</v>
      </c>
      <c r="P59" s="22">
        <f t="shared" si="37"/>
        <v>0.01149918452380705</v>
      </c>
      <c r="Q59" s="22">
        <f t="shared" si="37"/>
        <v>0.011083400242907944</v>
      </c>
      <c r="R59" s="22">
        <f t="shared" si="37"/>
        <v>0.01412804768484586</v>
      </c>
      <c r="S59" s="22">
        <f t="shared" si="37"/>
        <v>0.013450064284489947</v>
      </c>
      <c r="T59" s="22">
        <f>+T58/T55</f>
        <v>0.007627226734612207</v>
      </c>
      <c r="U59" s="22">
        <f aca="true" t="shared" si="38" ref="U59:AB59">+U58/U55</f>
        <v>0.006050496815291435</v>
      </c>
      <c r="V59" s="22">
        <f t="shared" si="38"/>
        <v>0.010221917870481347</v>
      </c>
      <c r="W59" s="22">
        <f t="shared" si="38"/>
        <v>0.0053216555836166106</v>
      </c>
      <c r="X59" s="22">
        <f t="shared" si="38"/>
        <v>0.003456894744710989</v>
      </c>
      <c r="Y59" s="22">
        <f t="shared" si="38"/>
        <v>0.008715001039291452</v>
      </c>
      <c r="Z59" s="22">
        <f t="shared" si="38"/>
        <v>0.012286074308783996</v>
      </c>
      <c r="AA59" s="22">
        <f t="shared" si="38"/>
        <v>0.01061168315390305</v>
      </c>
      <c r="AB59" s="22">
        <f t="shared" si="38"/>
        <v>0.005736618689860546</v>
      </c>
      <c r="AC59" s="22">
        <f aca="true" t="shared" si="39" ref="AC59:AJ59">+AC58/AC55</f>
        <v>0.0032374990593205806</v>
      </c>
      <c r="AD59" s="22">
        <f t="shared" si="39"/>
        <v>0.00364442013905613</v>
      </c>
      <c r="AE59" s="22">
        <f t="shared" si="39"/>
        <v>0.004305193654670809</v>
      </c>
      <c r="AF59" s="22">
        <f t="shared" si="39"/>
        <v>0.0032299075516650354</v>
      </c>
      <c r="AG59" s="22">
        <f t="shared" si="39"/>
        <v>0.004373165051988293</v>
      </c>
      <c r="AH59" s="22">
        <f t="shared" si="39"/>
        <v>0.004279682578304194</v>
      </c>
      <c r="AI59" s="22">
        <f t="shared" si="39"/>
        <v>0.003150913885968369</v>
      </c>
      <c r="AJ59" s="22">
        <f t="shared" si="39"/>
        <v>0.0028218749732124367</v>
      </c>
      <c r="AK59" s="22">
        <f>+AK58/AK55</f>
        <v>0.0038717434154027313</v>
      </c>
      <c r="AL59" s="22">
        <f>+AL58/AL55</f>
        <v>0.00470884891368272</v>
      </c>
      <c r="AM59" s="22">
        <f>+AM58/AM55</f>
        <v>0.003915499161699317</v>
      </c>
      <c r="AN59" s="22">
        <f>+AN58/AN55</f>
        <v>0.0023007481208945444</v>
      </c>
      <c r="AP59" s="22">
        <f aca="true" t="shared" si="40" ref="AP59:BP59">+AP58/AP55</f>
        <v>0.06213566239563017</v>
      </c>
      <c r="AQ59" s="22">
        <f t="shared" si="40"/>
        <v>0.07639448185661345</v>
      </c>
      <c r="AR59" s="22">
        <f t="shared" si="40"/>
        <v>0.07655851539942167</v>
      </c>
      <c r="AS59" s="22">
        <f t="shared" si="40"/>
        <v>0.08096046100722658</v>
      </c>
      <c r="AT59" s="22">
        <f t="shared" si="40"/>
        <v>0.0970422786078647</v>
      </c>
      <c r="AU59" s="22">
        <f t="shared" si="40"/>
        <v>0.10368989811855835</v>
      </c>
      <c r="AV59" s="22">
        <f t="shared" si="40"/>
        <v>0.09297600810405646</v>
      </c>
      <c r="AW59" s="22">
        <f t="shared" si="40"/>
        <v>0.09747680969546778</v>
      </c>
      <c r="AX59" s="22">
        <f t="shared" si="40"/>
        <v>0.10275489279758057</v>
      </c>
      <c r="AY59" s="22">
        <f t="shared" si="40"/>
        <v>0.12021845440459046</v>
      </c>
      <c r="AZ59" s="22">
        <f t="shared" si="40"/>
        <v>0.11746891507300737</v>
      </c>
      <c r="BA59" s="22">
        <f t="shared" si="40"/>
        <v>0.1146674757984207</v>
      </c>
      <c r="BB59" s="22">
        <f t="shared" si="40"/>
        <v>0.11611215839120739</v>
      </c>
      <c r="BC59" s="22">
        <f t="shared" si="40"/>
        <v>0.11607562780970933</v>
      </c>
      <c r="BD59" s="22">
        <f t="shared" si="40"/>
        <v>0.12033780760213095</v>
      </c>
      <c r="BE59" s="22">
        <f t="shared" si="40"/>
        <v>0.1279005344428147</v>
      </c>
      <c r="BF59" s="22">
        <f t="shared" si="40"/>
        <v>0.13718237676406816</v>
      </c>
      <c r="BG59" s="22">
        <f t="shared" si="40"/>
        <v>0.1377872037903601</v>
      </c>
      <c r="BH59" s="22">
        <f t="shared" si="40"/>
        <v>0.13636215478284486</v>
      </c>
      <c r="BI59" s="22">
        <f t="shared" si="40"/>
        <v>0.13171392766025394</v>
      </c>
      <c r="BJ59" s="22">
        <f t="shared" si="40"/>
        <v>0.12382623850463204</v>
      </c>
      <c r="BK59" s="22">
        <f t="shared" si="40"/>
        <v>0.12262896249295947</v>
      </c>
      <c r="BL59" s="22">
        <f t="shared" si="40"/>
        <v>0.12173005761926786</v>
      </c>
      <c r="BM59" s="22">
        <f t="shared" si="40"/>
        <v>0.11464243443985452</v>
      </c>
      <c r="BN59" s="22">
        <f t="shared" si="40"/>
        <v>0.11294069743098699</v>
      </c>
      <c r="BO59" s="22">
        <f t="shared" si="40"/>
        <v>0.11073646422761571</v>
      </c>
      <c r="BP59" s="22">
        <f t="shared" si="40"/>
        <v>0.11012051807080488</v>
      </c>
      <c r="BQ59" s="22">
        <f aca="true" t="shared" si="41" ref="BQ59:BX59">+BQ58/BQ55</f>
        <v>0.10977256813715654</v>
      </c>
      <c r="BR59" s="22">
        <f t="shared" si="41"/>
        <v>0.11096837689319211</v>
      </c>
      <c r="BS59" s="22">
        <f t="shared" si="41"/>
        <v>0.11161130245567893</v>
      </c>
      <c r="BT59" s="22">
        <f t="shared" si="41"/>
        <v>0.1129876370644068</v>
      </c>
      <c r="BU59" s="22">
        <f t="shared" si="41"/>
        <v>0.11576640579908523</v>
      </c>
      <c r="BV59" s="22">
        <f t="shared" si="41"/>
        <v>0.11761989591101292</v>
      </c>
      <c r="BW59" s="22">
        <f t="shared" si="41"/>
        <v>0.11825471397665392</v>
      </c>
      <c r="BX59" s="22">
        <f t="shared" si="41"/>
        <v>0.11806560984681358</v>
      </c>
      <c r="BY59" s="22">
        <f>+BY58/BY55</f>
        <v>0.11687171733795544</v>
      </c>
      <c r="BZ59" s="22">
        <f>+BZ58/BZ55</f>
        <v>0.11522138915626508</v>
      </c>
      <c r="CA59" s="22">
        <f>+CA58/CA55</f>
        <v>0.11609618364570932</v>
      </c>
      <c r="CB59" s="22">
        <f>+CB58/CB55</f>
        <v>0.1171213336089188</v>
      </c>
    </row>
    <row r="61" spans="3:40" ht="1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3:40" ht="12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3:40" ht="12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3:40" ht="12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3:40" ht="12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3:40" ht="12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3:40" ht="12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3:40" ht="1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3:40" ht="1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3:40" ht="1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3:40" ht="1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3:40" ht="1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ht="12">
      <c r="C73" s="12"/>
    </row>
  </sheetData>
  <sheetProtection/>
  <printOptions gridLines="1"/>
  <pageMargins left="0.75" right="0.25" top="0.5" bottom="0.5" header="0.5" footer="0.25"/>
  <pageSetup fitToWidth="2" fitToHeight="1" horizontalDpi="600" verticalDpi="600" orientation="landscape" paperSize="9" scale="71" r:id="rId1"/>
  <headerFooter alignWithMargins="0">
    <oddFooter>&amp;L&amp;D&amp;C&amp;F&amp;R&amp;A</oddFooter>
  </headerFooter>
  <ignoredErrors>
    <ignoredError sqref="T48:T51 U48:AA51 C48:S51 AP48:BE51 BF48:BO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CarstenHolz</dc:creator>
  <cp:keywords/>
  <dc:description/>
  <cp:lastModifiedBy>CarstenHolz</cp:lastModifiedBy>
  <cp:lastPrinted>2004-08-14T00:14:40Z</cp:lastPrinted>
  <dcterms:created xsi:type="dcterms:W3CDTF">1996-10-14T23:33:28Z</dcterms:created>
  <dcterms:modified xsi:type="dcterms:W3CDTF">2024-04-14T10:44:52Z</dcterms:modified>
  <cp:category/>
  <cp:version/>
  <cp:contentType/>
  <cp:contentStatus/>
</cp:coreProperties>
</file>